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autoCompressPictures="0"/>
  <mc:AlternateContent xmlns:mc="http://schemas.openxmlformats.org/markup-compatibility/2006">
    <mc:Choice Requires="x15">
      <x15ac:absPath xmlns:x15ac="http://schemas.microsoft.com/office/spreadsheetml/2010/11/ac" url="G:\Dawn Docs\Ingenioux-WebSite-ICIT Projects\20151203 Form+Doc to put in FS website\"/>
    </mc:Choice>
  </mc:AlternateContent>
  <xr:revisionPtr revIDLastSave="0" documentId="13_ncr:1_{3B96B737-CA92-4454-B7C0-E0E1EEB010E9}" xr6:coauthVersionLast="36" xr6:coauthVersionMax="36" xr10:uidLastSave="{00000000-0000-0000-0000-000000000000}"/>
  <bookViews>
    <workbookView xWindow="108" yWindow="-228" windowWidth="18468" windowHeight="12660" xr2:uid="{00000000-000D-0000-FFFF-FFFF00000000}"/>
  </bookViews>
  <sheets>
    <sheet name="transfer" sheetId="4" r:id="rId1"/>
    <sheet name="Budget Account Codes" sheetId="5" r:id="rId2"/>
  </sheets>
  <definedNames>
    <definedName name="_xlnm._FilterDatabase" localSheetId="1" hidden="1">'Budget Account Codes'!$A$1:$C$84</definedName>
    <definedName name="_xlnm.Print_Area" localSheetId="0">transfer!$1:$64</definedName>
  </definedNames>
  <calcPr calcId="191029"/>
</workbook>
</file>

<file path=xl/calcChain.xml><?xml version="1.0" encoding="utf-8"?>
<calcChain xmlns="http://schemas.openxmlformats.org/spreadsheetml/2006/main">
  <c r="G48" i="4" l="1"/>
  <c r="G30" i="4"/>
  <c r="I25" i="4" l="1"/>
  <c r="H24" i="4" l="1"/>
  <c r="A48" i="4" l="1"/>
  <c r="A30" i="4"/>
  <c r="A45" i="4"/>
  <c r="A27" i="4"/>
  <c r="H25" i="4"/>
  <c r="I24" i="4" l="1"/>
  <c r="H23" i="4"/>
  <c r="H60" i="4" l="1"/>
  <c r="H42" i="4"/>
  <c r="I62" i="4" l="1"/>
  <c r="H62" i="4"/>
</calcChain>
</file>

<file path=xl/sharedStrings.xml><?xml version="1.0" encoding="utf-8"?>
<sst xmlns="http://schemas.openxmlformats.org/spreadsheetml/2006/main" count="310" uniqueCount="213">
  <si>
    <t>Department:</t>
  </si>
  <si>
    <t>Date:</t>
  </si>
  <si>
    <t>Authorized Signature:</t>
  </si>
  <si>
    <t>Amount</t>
  </si>
  <si>
    <t>Total credits</t>
  </si>
  <si>
    <t>Instructions:</t>
  </si>
  <si>
    <t>Reason for Request (Check one):</t>
  </si>
  <si>
    <t>30 Character Description</t>
  </si>
  <si>
    <t xml:space="preserve">Account             </t>
  </si>
  <si>
    <t>Fund</t>
  </si>
  <si>
    <t>Program</t>
  </si>
  <si>
    <t>(1 Digit)</t>
  </si>
  <si>
    <t>Department</t>
  </si>
  <si>
    <t>Subclass</t>
  </si>
  <si>
    <t>Project Grant</t>
  </si>
  <si>
    <t>(7 digits)</t>
  </si>
  <si>
    <t>(3 Digits)</t>
  </si>
  <si>
    <t>(6 Digits)</t>
  </si>
  <si>
    <t>(5 digits)</t>
  </si>
  <si>
    <t>(Show as negative)</t>
  </si>
  <si>
    <t>Total debits</t>
  </si>
  <si>
    <t>Other - Explain:</t>
  </si>
  <si>
    <t>_________</t>
  </si>
  <si>
    <t>Net</t>
  </si>
  <si>
    <t>For Fin Serv use only</t>
  </si>
  <si>
    <t>TRANSFER REQUEST</t>
  </si>
  <si>
    <t>REQUEST TYPE:</t>
  </si>
  <si>
    <t>Prepared By:</t>
  </si>
  <si>
    <t xml:space="preserve"> posting of the transaction.</t>
  </si>
  <si>
    <t>5.  Ensure that debits equal credits.</t>
  </si>
  <si>
    <t>6.  Attach supporting information to help explain the need for the transaction.</t>
  </si>
  <si>
    <t>7.  Financial Services will enter accounts for transfers that are not coding errors, and will complete the TO and FRM entries.</t>
  </si>
  <si>
    <t>8.  Please send electronically to finsrv@uww.edu.  Email must come directly from an authorized</t>
  </si>
  <si>
    <t>3790</t>
  </si>
  <si>
    <t>5708</t>
  </si>
  <si>
    <t>5750</t>
  </si>
  <si>
    <t>9104</t>
  </si>
  <si>
    <t>9114</t>
  </si>
  <si>
    <t>9124</t>
  </si>
  <si>
    <t>9173</t>
  </si>
  <si>
    <t>9175</t>
  </si>
  <si>
    <t>9194</t>
  </si>
  <si>
    <t>9199</t>
  </si>
  <si>
    <t>9230</t>
  </si>
  <si>
    <t>9240</t>
  </si>
  <si>
    <t>9245</t>
  </si>
  <si>
    <t>9292</t>
  </si>
  <si>
    <t>9294</t>
  </si>
  <si>
    <t>9297</t>
  </si>
  <si>
    <t>9298</t>
  </si>
  <si>
    <t>9360</t>
  </si>
  <si>
    <t>9361</t>
  </si>
  <si>
    <t>9362</t>
  </si>
  <si>
    <t>9484</t>
  </si>
  <si>
    <t>9485</t>
  </si>
  <si>
    <t>9901</t>
  </si>
  <si>
    <t>9905</t>
  </si>
  <si>
    <t>9941</t>
  </si>
  <si>
    <t>9942</t>
  </si>
  <si>
    <t>ACASTFSAL</t>
  </si>
  <si>
    <t>APPLNFEES</t>
  </si>
  <si>
    <t>CONTEDFEE</t>
  </si>
  <si>
    <t>DEBTSERV</t>
  </si>
  <si>
    <t>DIFFTUITN</t>
  </si>
  <si>
    <t>EQUIPMENT</t>
  </si>
  <si>
    <t>EXTCRDFEE</t>
  </si>
  <si>
    <t>FACACFRNG</t>
  </si>
  <si>
    <t>FACSALARY</t>
  </si>
  <si>
    <t>FELOSCHOL</t>
  </si>
  <si>
    <t>FOODSVCOT</t>
  </si>
  <si>
    <t>FRINGES</t>
  </si>
  <si>
    <t>GASSTFRNG</t>
  </si>
  <si>
    <t>GIFDONGRN</t>
  </si>
  <si>
    <t>GRDPA_SAL</t>
  </si>
  <si>
    <t>GRDRA_SAL</t>
  </si>
  <si>
    <t>GRDTA_SAL</t>
  </si>
  <si>
    <t>GRDTUI_S1</t>
  </si>
  <si>
    <t>GRDTUI_S2</t>
  </si>
  <si>
    <t>GRDTUI_SU</t>
  </si>
  <si>
    <t>INTERSTUI</t>
  </si>
  <si>
    <t>LTEFRINGE</t>
  </si>
  <si>
    <t>LTE_SALRY</t>
  </si>
  <si>
    <t>MAINT_RPR</t>
  </si>
  <si>
    <t>MISCCAPEX</t>
  </si>
  <si>
    <t>MISCEXPNS</t>
  </si>
  <si>
    <t>MISCREVNU</t>
  </si>
  <si>
    <t>MISC_FEE</t>
  </si>
  <si>
    <t>OTHERAIDS</t>
  </si>
  <si>
    <t>OTMISCTUI</t>
  </si>
  <si>
    <t>OT_HOUSNG</t>
  </si>
  <si>
    <t>OT_SEM_1</t>
  </si>
  <si>
    <t>OT_SEM_2</t>
  </si>
  <si>
    <t>OT_SUMMER</t>
  </si>
  <si>
    <t>PARKG_REV</t>
  </si>
  <si>
    <t>PGTRNSAL</t>
  </si>
  <si>
    <t>SALESCRED</t>
  </si>
  <si>
    <t>SAL_OTHER</t>
  </si>
  <si>
    <t>SEGFEEOTH</t>
  </si>
  <si>
    <t>SERVICES</t>
  </si>
  <si>
    <t>SPCRSFEES</t>
  </si>
  <si>
    <t>SPECLPURP</t>
  </si>
  <si>
    <t>STDSVCACT</t>
  </si>
  <si>
    <t>STUD_FRNG</t>
  </si>
  <si>
    <t>STUD_SAL</t>
  </si>
  <si>
    <t>SUNIONFEE</t>
  </si>
  <si>
    <t>SUPPLIES</t>
  </si>
  <si>
    <t>TBKSLRENT</t>
  </si>
  <si>
    <t>TRFER_REV</t>
  </si>
  <si>
    <t>TRVLTRNRE</t>
  </si>
  <si>
    <t>TUIT_LAW</t>
  </si>
  <si>
    <t>UGTUIT_S1</t>
  </si>
  <si>
    <t>UGTUIT_S2</t>
  </si>
  <si>
    <t>UGTUIT_SU</t>
  </si>
  <si>
    <t>UNSTFFRNG</t>
  </si>
  <si>
    <t>UNSTFSAL</t>
  </si>
  <si>
    <t>UTILITIES</t>
  </si>
  <si>
    <t>Faculty Salary PlanUW</t>
  </si>
  <si>
    <t>Academic Staff Salary PlanUW</t>
  </si>
  <si>
    <t>University Staff Salary PlanUW</t>
  </si>
  <si>
    <t>Salary - Other PlanUW</t>
  </si>
  <si>
    <t>Postgrad Trainee Salary PlanUW</t>
  </si>
  <si>
    <t>Graduate - Research Assistant Salary PlanUW</t>
  </si>
  <si>
    <t>Graduate - PA Salary PlanUW</t>
  </si>
  <si>
    <t>Graduate - Teaching Assistant Salary PlanUW</t>
  </si>
  <si>
    <t>LTE Salary PlanUW</t>
  </si>
  <si>
    <t>Student Salary PlanUW</t>
  </si>
  <si>
    <t>Fringe PlanUW</t>
  </si>
  <si>
    <t>Faculty/Acad Fringe PlanUW</t>
  </si>
  <si>
    <t>University Staff Fringe PlanUW</t>
  </si>
  <si>
    <t>LTE Fringe PlanUW</t>
  </si>
  <si>
    <t>Grad Assistant Fringe PlanUW</t>
  </si>
  <si>
    <t>Student Fringe PlanUW</t>
  </si>
  <si>
    <t>Travel/Training/Recruiting PlanUW</t>
  </si>
  <si>
    <t>Maint &amp; Repairs PlanUW</t>
  </si>
  <si>
    <t>Utilities PlanUW</t>
  </si>
  <si>
    <t>Supplies PlanUW</t>
  </si>
  <si>
    <t>Services PlanUW</t>
  </si>
  <si>
    <t>Miscellaneous Capital Expense PlanUW</t>
  </si>
  <si>
    <t>Equipment PlanUW</t>
  </si>
  <si>
    <t>Fellows &amp; Scholars PlanUW</t>
  </si>
  <si>
    <t>Other Aids PlanUW</t>
  </si>
  <si>
    <t>Special Purpose PlanUW</t>
  </si>
  <si>
    <t>Debt Service PlanUW</t>
  </si>
  <si>
    <t>Sales Credits PlanUW</t>
  </si>
  <si>
    <t>EXT Credit Fees PlanUW</t>
  </si>
  <si>
    <t>Intersession Tuition PlanUW</t>
  </si>
  <si>
    <t>Special Course Fees PlanUW</t>
  </si>
  <si>
    <t>Differential Tuition PlanUW</t>
  </si>
  <si>
    <t>Tuition - Law School PlanUW</t>
  </si>
  <si>
    <t>Misc. Tuition Revenue PlanUW</t>
  </si>
  <si>
    <t>Other - Semester 1 PlanUW</t>
  </si>
  <si>
    <t>Other - Semester 2 PlanUW</t>
  </si>
  <si>
    <t>Other - Summer PlanUW</t>
  </si>
  <si>
    <t>Undergrad Tuition - Semester 1 PlanUW</t>
  </si>
  <si>
    <t>Undergrad Tuition - Semester 2 PlanUW</t>
  </si>
  <si>
    <t>Undergrad Tuition - Summer PlanUW</t>
  </si>
  <si>
    <t>Grad Tuition - Semester 1 PlanUW</t>
  </si>
  <si>
    <t>Grad Tuition - Semester 2 PlanUW</t>
  </si>
  <si>
    <t>Grad Tuition - Summer PlanUW</t>
  </si>
  <si>
    <t>Application Fees PlanUW</t>
  </si>
  <si>
    <t>Continuing Ed Fees PlanUW</t>
  </si>
  <si>
    <t>Student Services &amp; Activity Fees PlanUW</t>
  </si>
  <si>
    <t>Segregated Fees Other PlanUW</t>
  </si>
  <si>
    <t>Student Union Fees PlanUW</t>
  </si>
  <si>
    <t>Misc. Revenue PlanUW</t>
  </si>
  <si>
    <t>Transfers (Revenue) PlanUW</t>
  </si>
  <si>
    <t>Other - Housing PlanUW</t>
  </si>
  <si>
    <t>Parking Revenue PlanUW</t>
  </si>
  <si>
    <t>Textbook Sales &amp; Rental PlanUW</t>
  </si>
  <si>
    <t>Food Service Other PlanUW</t>
  </si>
  <si>
    <t>Gifts/Donations/Grants PlanUW</t>
  </si>
  <si>
    <t>Miscellaneous Expense PlanUW</t>
  </si>
  <si>
    <t>Misc Fee PlanWU</t>
  </si>
  <si>
    <t>Account</t>
  </si>
  <si>
    <t>Description</t>
  </si>
  <si>
    <t>Type</t>
  </si>
  <si>
    <t>Material For Resale</t>
  </si>
  <si>
    <t>Expense</t>
  </si>
  <si>
    <t>Aids to Organizations</t>
  </si>
  <si>
    <t>Student Loans</t>
  </si>
  <si>
    <t>Summer Business Masters</t>
  </si>
  <si>
    <t xml:space="preserve">Revenue </t>
  </si>
  <si>
    <t>Sem 1 - Business Masters</t>
  </si>
  <si>
    <t>Sem 2 - Business Masters</t>
  </si>
  <si>
    <t>Flexoption</t>
  </si>
  <si>
    <t>Prior Year Academic Fees</t>
  </si>
  <si>
    <t>Midwest Higher Ed Exchange PR</t>
  </si>
  <si>
    <t>Minnesota Reciprocity</t>
  </si>
  <si>
    <t>Federal Aid</t>
  </si>
  <si>
    <t>State Appropriations</t>
  </si>
  <si>
    <t>State Grants and Contracts</t>
  </si>
  <si>
    <t>Sem 1 - Seg Fees</t>
  </si>
  <si>
    <t>Sem 2 - Seg Fees</t>
  </si>
  <si>
    <t>Summer - Seg Fees</t>
  </si>
  <si>
    <t>Seg Fees Prior Year</t>
  </si>
  <si>
    <t>Dorm Rent Sem 1</t>
  </si>
  <si>
    <t>Dorm Rent Sem 2</t>
  </si>
  <si>
    <t>Dorm Rent Summer</t>
  </si>
  <si>
    <t>Food Service Semster 1</t>
  </si>
  <si>
    <t>Food Service Semster 2</t>
  </si>
  <si>
    <t>Misc Amort Transfer to Fund 123</t>
  </si>
  <si>
    <t>Federal Admin Overhead</t>
  </si>
  <si>
    <t>Transfer Between Funds</t>
  </si>
  <si>
    <t>Trafs-Same Funds/Same Unit</t>
  </si>
  <si>
    <t xml:space="preserve">1.  Select the type of transfer you are requesting above.  Please complete only one type of </t>
  </si>
  <si>
    <t>transfer per form.</t>
  </si>
  <si>
    <t>4.  If you are billing another department, use the Peachtree billing software or contact Financial Services if you do not have access to the software.</t>
  </si>
  <si>
    <t xml:space="preserve"> signer OR an authorized signer must be copied on email request.</t>
  </si>
  <si>
    <t>2.  If transferring to correct a coding error, provide the WISER drilldown showing the original</t>
  </si>
  <si>
    <t xml:space="preserve">3.  If transferring for another reason, provide an explanation for the transfer - be specific and include WISER drilldown. If it affects another department, send a copy of the transfer to that dept. </t>
  </si>
  <si>
    <t>Coding error - attach WISER drilldown</t>
  </si>
  <si>
    <t>to be shown in WISER</t>
  </si>
  <si>
    <t>Use this form to correct non-salary transactions posted in WISER.  Corrections are subject to Financial Services approval.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</si>
</sst>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sz val="18"/>
      <color indexed="22"/>
      <name val="Arial Rounded MT Bold"/>
      <family val="2"/>
    </font>
    <font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 Rounded MT Bold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b/>
      <sz val="12"/>
      <color rgb="FFFF0000"/>
      <name val="Arial Rounded MT Bold"/>
      <family val="2"/>
    </font>
    <font>
      <sz val="8"/>
      <color rgb="FF000000"/>
      <name val="Segoe U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4">
    <xf numFmtId="0" fontId="0" fillId="0" borderId="0"/>
    <xf numFmtId="44" fontId="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25" applyNumberFormat="0" applyAlignment="0" applyProtection="0"/>
    <xf numFmtId="0" fontId="25" fillId="8" borderId="26" applyNumberFormat="0" applyAlignment="0" applyProtection="0"/>
    <xf numFmtId="0" fontId="26" fillId="8" borderId="25" applyNumberFormat="0" applyAlignment="0" applyProtection="0"/>
    <xf numFmtId="0" fontId="27" fillId="0" borderId="27" applyNumberFormat="0" applyFill="0" applyAlignment="0" applyProtection="0"/>
    <xf numFmtId="0" fontId="28" fillId="9" borderId="28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30" applyNumberFormat="0" applyFill="0" applyAlignment="0" applyProtection="0"/>
    <xf numFmtId="0" fontId="32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2" fillId="34" borderId="0" applyNumberFormat="0" applyBorder="0" applyAlignment="0" applyProtection="0"/>
    <xf numFmtId="0" fontId="1" fillId="0" borderId="0"/>
    <xf numFmtId="0" fontId="1" fillId="10" borderId="29" applyNumberFormat="0" applyFont="0" applyAlignment="0" applyProtection="0"/>
  </cellStyleXfs>
  <cellXfs count="91">
    <xf numFmtId="0" fontId="0" fillId="0" borderId="0" xfId="0"/>
    <xf numFmtId="0" fontId="3" fillId="0" borderId="0" xfId="0" applyFont="1" applyFill="1" applyBorder="1" applyAlignment="1" applyProtection="1">
      <alignment horizontal="center" shrinkToFit="1"/>
      <protection hidden="1"/>
    </xf>
    <xf numFmtId="0" fontId="0" fillId="0" borderId="0" xfId="0" applyAlignment="1">
      <alignment horizontal="left"/>
    </xf>
    <xf numFmtId="44" fontId="2" fillId="0" borderId="0" xfId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9" fillId="0" borderId="0" xfId="0" applyFont="1" applyBorder="1" applyAlignment="1" applyProtection="1">
      <alignment horizontal="left"/>
      <protection hidden="1"/>
    </xf>
    <xf numFmtId="0" fontId="10" fillId="0" borderId="0" xfId="0" applyFont="1" applyBorder="1" applyAlignment="1" applyProtection="1">
      <alignment horizontal="left"/>
      <protection hidden="1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1" fillId="0" borderId="0" xfId="0" applyFont="1" applyFill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0" fillId="0" borderId="0" xfId="0" applyFill="1" applyAlignment="1" applyProtection="1">
      <alignment horizontal="left"/>
      <protection hidden="1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vertical="top" wrapText="1"/>
    </xf>
    <xf numFmtId="0" fontId="6" fillId="0" borderId="0" xfId="0" applyFont="1" applyAlignment="1"/>
    <xf numFmtId="0" fontId="6" fillId="0" borderId="0" xfId="0" applyFont="1" applyBorder="1" applyAlignment="1">
      <alignment horizontal="left"/>
    </xf>
    <xf numFmtId="0" fontId="5" fillId="0" borderId="0" xfId="0" applyFont="1" applyBorder="1" applyAlignment="1" applyProtection="1">
      <alignment horizontal="left"/>
      <protection hidden="1"/>
    </xf>
    <xf numFmtId="0" fontId="0" fillId="0" borderId="2" xfId="0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center" wrapText="1"/>
      <protection hidden="1"/>
    </xf>
    <xf numFmtId="44" fontId="2" fillId="2" borderId="3" xfId="1" applyFont="1" applyFill="1" applyBorder="1" applyAlignment="1" applyProtection="1">
      <alignment horizontal="center" wrapText="1"/>
      <protection hidden="1"/>
    </xf>
    <xf numFmtId="0" fontId="0" fillId="2" borderId="4" xfId="0" applyFill="1" applyBorder="1" applyAlignment="1" applyProtection="1">
      <alignment horizontal="center" wrapText="1"/>
      <protection hidden="1"/>
    </xf>
    <xf numFmtId="44" fontId="2" fillId="2" borderId="4" xfId="1" applyFont="1" applyFill="1" applyBorder="1" applyAlignment="1" applyProtection="1">
      <alignment horizontal="center" wrapText="1"/>
      <protection hidden="1"/>
    </xf>
    <xf numFmtId="0" fontId="0" fillId="2" borderId="5" xfId="0" applyFill="1" applyBorder="1" applyAlignment="1" applyProtection="1">
      <alignment horizontal="center" wrapText="1"/>
      <protection hidden="1"/>
    </xf>
    <xf numFmtId="0" fontId="0" fillId="2" borderId="2" xfId="0" applyFill="1" applyBorder="1" applyAlignment="1" applyProtection="1">
      <alignment horizontal="center" wrapText="1"/>
      <protection hidden="1"/>
    </xf>
    <xf numFmtId="0" fontId="12" fillId="0" borderId="0" xfId="0" applyFont="1" applyAlignment="1">
      <alignment horizontal="left"/>
    </xf>
    <xf numFmtId="43" fontId="0" fillId="0" borderId="2" xfId="0" applyNumberFormat="1" applyBorder="1" applyAlignment="1" applyProtection="1">
      <alignment horizontal="left"/>
      <protection locked="0"/>
    </xf>
    <xf numFmtId="43" fontId="0" fillId="0" borderId="1" xfId="0" applyNumberFormat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0" xfId="0" quotePrefix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</xf>
    <xf numFmtId="0" fontId="7" fillId="2" borderId="2" xfId="0" applyFont="1" applyFill="1" applyBorder="1" applyAlignment="1" applyProtection="1">
      <alignment horizontal="center" wrapText="1"/>
      <protection hidden="1"/>
    </xf>
    <xf numFmtId="0" fontId="7" fillId="0" borderId="1" xfId="0" applyFont="1" applyBorder="1" applyProtection="1">
      <protection locked="0"/>
    </xf>
    <xf numFmtId="0" fontId="7" fillId="3" borderId="2" xfId="0" applyFont="1" applyFill="1" applyBorder="1" applyAlignment="1" applyProtection="1">
      <alignment horizontal="left"/>
      <protection locked="0"/>
    </xf>
    <xf numFmtId="0" fontId="13" fillId="2" borderId="5" xfId="0" applyFont="1" applyFill="1" applyBorder="1" applyAlignment="1" applyProtection="1">
      <alignment horizontal="center" wrapText="1"/>
      <protection hidden="1"/>
    </xf>
    <xf numFmtId="0" fontId="3" fillId="0" borderId="0" xfId="0" applyFont="1" applyFill="1" applyBorder="1" applyAlignment="1" applyProtection="1">
      <alignment horizontal="center" shrinkToFit="1"/>
      <protection hidden="1"/>
    </xf>
    <xf numFmtId="0" fontId="5" fillId="0" borderId="0" xfId="0" applyFont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0" xfId="0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0" fillId="0" borderId="4" xfId="0" applyBorder="1" applyAlignment="1">
      <alignment horizontal="left"/>
    </xf>
    <xf numFmtId="14" fontId="0" fillId="0" borderId="0" xfId="0" applyNumberFormat="1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43" fontId="0" fillId="0" borderId="11" xfId="0" applyNumberFormat="1" applyBorder="1" applyAlignment="1" applyProtection="1">
      <alignment horizontal="left"/>
      <protection locked="0"/>
    </xf>
    <xf numFmtId="0" fontId="7" fillId="0" borderId="11" xfId="0" applyFont="1" applyBorder="1" applyProtection="1">
      <protection locked="0"/>
    </xf>
    <xf numFmtId="0" fontId="5" fillId="0" borderId="7" xfId="0" applyFont="1" applyBorder="1" applyAlignment="1">
      <alignment horizontal="left" vertical="top"/>
    </xf>
    <xf numFmtId="0" fontId="0" fillId="0" borderId="7" xfId="0" applyBorder="1" applyAlignment="1">
      <alignment horizontal="left"/>
    </xf>
    <xf numFmtId="0" fontId="2" fillId="0" borderId="0" xfId="0" applyFont="1"/>
    <xf numFmtId="49" fontId="1" fillId="0" borderId="32" xfId="42" applyNumberFormat="1" applyFill="1" applyBorder="1" applyProtection="1">
      <protection locked="0"/>
    </xf>
    <xf numFmtId="0" fontId="1" fillId="0" borderId="0" xfId="42" applyFill="1"/>
    <xf numFmtId="49" fontId="33" fillId="0" borderId="31" xfId="42" applyNumberFormat="1" applyFont="1" applyBorder="1" applyAlignment="1">
      <alignment wrapText="1"/>
    </xf>
    <xf numFmtId="49" fontId="33" fillId="0" borderId="33" xfId="42" applyNumberFormat="1" applyFont="1" applyBorder="1" applyAlignment="1">
      <alignment wrapText="1"/>
    </xf>
    <xf numFmtId="0" fontId="31" fillId="0" borderId="34" xfId="42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5" fillId="0" borderId="14" xfId="0" applyFont="1" applyBorder="1" applyAlignment="1" applyProtection="1">
      <alignment horizontal="left" vertical="top"/>
      <protection locked="0"/>
    </xf>
    <xf numFmtId="0" fontId="4" fillId="0" borderId="14" xfId="0" applyFont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 wrapText="1"/>
      <protection locked="0" hidden="1"/>
    </xf>
    <xf numFmtId="0" fontId="0" fillId="0" borderId="15" xfId="0" quotePrefix="1" applyBorder="1" applyAlignment="1" applyProtection="1">
      <alignment horizontal="left" vertical="top" wrapText="1"/>
      <protection locked="0"/>
    </xf>
    <xf numFmtId="0" fontId="0" fillId="0" borderId="16" xfId="0" quotePrefix="1" applyBorder="1" applyAlignment="1" applyProtection="1">
      <alignment horizontal="left" vertical="top" wrapText="1"/>
      <protection locked="0"/>
    </xf>
    <xf numFmtId="0" fontId="0" fillId="0" borderId="17" xfId="0" quotePrefix="1" applyBorder="1" applyAlignment="1" applyProtection="1">
      <alignment horizontal="left" vertical="top" wrapText="1"/>
      <protection locked="0"/>
    </xf>
    <xf numFmtId="0" fontId="0" fillId="0" borderId="18" xfId="0" quotePrefix="1" applyBorder="1" applyAlignment="1" applyProtection="1">
      <alignment horizontal="left" vertical="top" wrapText="1"/>
      <protection locked="0"/>
    </xf>
    <xf numFmtId="0" fontId="0" fillId="0" borderId="19" xfId="0" quotePrefix="1" applyBorder="1" applyAlignment="1" applyProtection="1">
      <alignment horizontal="left" vertical="top" wrapText="1"/>
      <protection locked="0"/>
    </xf>
    <xf numFmtId="0" fontId="0" fillId="0" borderId="20" xfId="0" quotePrefix="1" applyBorder="1" applyAlignment="1" applyProtection="1">
      <alignment horizontal="left" vertical="top" wrapText="1"/>
      <protection locked="0"/>
    </xf>
    <xf numFmtId="0" fontId="11" fillId="0" borderId="0" xfId="0" applyFont="1" applyFill="1" applyAlignment="1" applyProtection="1">
      <alignment horizontal="left"/>
      <protection hidden="1"/>
    </xf>
    <xf numFmtId="0" fontId="11" fillId="0" borderId="0" xfId="0" applyFont="1" applyFill="1" applyAlignment="1" applyProtection="1">
      <alignment horizontal="left"/>
      <protection locked="0" hidden="1"/>
    </xf>
    <xf numFmtId="0" fontId="11" fillId="0" borderId="0" xfId="0" applyFont="1" applyFill="1" applyBorder="1" applyAlignment="1" applyProtection="1">
      <alignment horizontal="left"/>
      <protection locked="0" hidden="1"/>
    </xf>
    <xf numFmtId="0" fontId="14" fillId="0" borderId="0" xfId="0" applyFont="1" applyFill="1" applyBorder="1" applyAlignment="1" applyProtection="1">
      <alignment horizontal="center" vertical="center" shrinkToFit="1"/>
      <protection hidden="1"/>
    </xf>
    <xf numFmtId="0" fontId="2" fillId="0" borderId="7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15" fillId="0" borderId="12" xfId="0" applyFont="1" applyBorder="1" applyAlignment="1" applyProtection="1">
      <alignment horizontal="center" vertical="center" wrapText="1"/>
      <protection hidden="1"/>
    </xf>
    <xf numFmtId="0" fontId="15" fillId="0" borderId="9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left" wrapText="1"/>
    </xf>
    <xf numFmtId="0" fontId="2" fillId="2" borderId="2" xfId="0" applyFont="1" applyFill="1" applyBorder="1" applyAlignment="1" applyProtection="1">
      <alignment horizontal="center" wrapText="1"/>
      <protection hidden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2" xr:uid="{00000000-0005-0000-0000-000026000000}"/>
    <cellStyle name="Note 2" xfId="43" xr:uid="{00000000-0005-0000-0000-00002700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$S$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</xdr:row>
          <xdr:rowOff>106680</xdr:rowOff>
        </xdr:from>
        <xdr:to>
          <xdr:col>7</xdr:col>
          <xdr:colOff>266700</xdr:colOff>
          <xdr:row>1</xdr:row>
          <xdr:rowOff>327660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Expense Transfer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365760</xdr:colOff>
          <xdr:row>1</xdr:row>
          <xdr:rowOff>365760</xdr:rowOff>
        </xdr:from>
        <xdr:to>
          <xdr:col>7</xdr:col>
          <xdr:colOff>259080</xdr:colOff>
          <xdr:row>1</xdr:row>
          <xdr:rowOff>571500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Revenue Transfer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891540</xdr:colOff>
          <xdr:row>1</xdr:row>
          <xdr:rowOff>106680</xdr:rowOff>
        </xdr:from>
        <xdr:to>
          <xdr:col>8</xdr:col>
          <xdr:colOff>365760</xdr:colOff>
          <xdr:row>1</xdr:row>
          <xdr:rowOff>327660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Expense Budget Transfer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891540</xdr:colOff>
          <xdr:row>1</xdr:row>
          <xdr:rowOff>365760</xdr:rowOff>
        </xdr:from>
        <xdr:to>
          <xdr:col>8</xdr:col>
          <xdr:colOff>365760</xdr:colOff>
          <xdr:row>1</xdr:row>
          <xdr:rowOff>586740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Revenue Budget Transfer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365760</xdr:colOff>
          <xdr:row>1</xdr:row>
          <xdr:rowOff>609600</xdr:rowOff>
        </xdr:from>
        <xdr:to>
          <xdr:col>7</xdr:col>
          <xdr:colOff>259080</xdr:colOff>
          <xdr:row>1</xdr:row>
          <xdr:rowOff>822960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Sales Credit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2"/>
  <sheetViews>
    <sheetView showGridLines="0" tabSelected="1" zoomScale="110" zoomScaleNormal="110" workbookViewId="0">
      <selection activeCell="A5" sqref="A5:F6"/>
    </sheetView>
  </sheetViews>
  <sheetFormatPr defaultColWidth="8.77734375" defaultRowHeight="13.2" x14ac:dyDescent="0.25"/>
  <cols>
    <col min="1" max="1" width="12.77734375" style="2" customWidth="1"/>
    <col min="2" max="2" width="13.21875" style="2" customWidth="1"/>
    <col min="3" max="3" width="9.21875" style="2" customWidth="1"/>
    <col min="4" max="4" width="17.44140625" style="2" customWidth="1"/>
    <col min="5" max="5" width="14.77734375" style="2" customWidth="1"/>
    <col min="6" max="6" width="15" style="2" customWidth="1"/>
    <col min="7" max="7" width="22.5546875" style="2" customWidth="1"/>
    <col min="8" max="8" width="21.21875" style="2" customWidth="1"/>
    <col min="9" max="9" width="39.21875" style="2" customWidth="1"/>
    <col min="10" max="10" width="27.21875" style="2" hidden="1" customWidth="1"/>
    <col min="11" max="11" width="9.21875" style="2" hidden="1" customWidth="1"/>
    <col min="12" max="12" width="8" style="2" customWidth="1"/>
    <col min="13" max="18" width="8.77734375" style="2"/>
    <col min="19" max="19" width="8.77734375" style="2" hidden="1" customWidth="1"/>
    <col min="20" max="16384" width="8.77734375" style="2"/>
  </cols>
  <sheetData>
    <row r="1" spans="1:19" ht="52.35" customHeight="1" x14ac:dyDescent="0.25">
      <c r="A1" s="77" t="s">
        <v>25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S1" s="2">
        <v>0</v>
      </c>
    </row>
    <row r="2" spans="1:19" ht="72.599999999999994" customHeight="1" x14ac:dyDescent="0.4">
      <c r="A2" s="41"/>
      <c r="B2" s="41"/>
      <c r="C2" s="41"/>
      <c r="D2" s="41"/>
      <c r="E2" s="87" t="s">
        <v>26</v>
      </c>
      <c r="F2" s="66"/>
      <c r="G2" s="65"/>
      <c r="H2" s="65"/>
      <c r="I2" s="56"/>
      <c r="J2" s="49"/>
      <c r="K2" s="41"/>
      <c r="L2" s="41"/>
    </row>
    <row r="3" spans="1:19" ht="2.7" customHeight="1" x14ac:dyDescent="0.4">
      <c r="A3" s="1"/>
      <c r="B3" s="1"/>
      <c r="C3" s="1"/>
      <c r="D3" s="1"/>
      <c r="E3" s="88"/>
      <c r="F3" s="50"/>
      <c r="G3" s="50"/>
      <c r="H3" s="50"/>
      <c r="I3" s="57"/>
      <c r="J3" s="45"/>
      <c r="K3" s="1"/>
      <c r="L3" s="1"/>
    </row>
    <row r="4" spans="1:19" ht="31.5" customHeight="1" x14ac:dyDescent="0.25">
      <c r="G4" s="18"/>
      <c r="H4" s="21" t="s">
        <v>1</v>
      </c>
      <c r="I4" s="32"/>
    </row>
    <row r="5" spans="1:19" ht="16.5" customHeight="1" x14ac:dyDescent="0.25">
      <c r="A5" s="89" t="s">
        <v>212</v>
      </c>
      <c r="B5" s="89"/>
      <c r="C5" s="89"/>
      <c r="D5" s="89"/>
      <c r="E5" s="89"/>
      <c r="F5" s="89"/>
      <c r="G5" s="18"/>
      <c r="H5" s="21" t="s">
        <v>0</v>
      </c>
      <c r="I5" s="33"/>
      <c r="K5" s="5"/>
      <c r="L5" s="5"/>
      <c r="M5" s="5"/>
      <c r="N5" s="5"/>
    </row>
    <row r="6" spans="1:19" ht="16.05" customHeight="1" x14ac:dyDescent="0.25">
      <c r="A6" s="89"/>
      <c r="B6" s="89"/>
      <c r="C6" s="89"/>
      <c r="D6" s="89"/>
      <c r="E6" s="89"/>
      <c r="F6" s="89"/>
      <c r="G6" s="9"/>
      <c r="H6" s="21" t="s">
        <v>27</v>
      </c>
      <c r="I6" s="52"/>
      <c r="J6" s="5"/>
      <c r="K6" s="5"/>
      <c r="L6" s="6"/>
      <c r="M6" s="5"/>
      <c r="N6" s="6"/>
    </row>
    <row r="7" spans="1:19" ht="16.05" customHeight="1" x14ac:dyDescent="0.25">
      <c r="G7" s="42"/>
      <c r="H7" s="21"/>
      <c r="I7" s="51"/>
      <c r="J7" s="5"/>
      <c r="K7" s="5"/>
      <c r="L7" s="6"/>
      <c r="M7" s="5"/>
      <c r="N7" s="6"/>
    </row>
    <row r="8" spans="1:19" ht="15" x14ac:dyDescent="0.25">
      <c r="A8" s="46" t="s">
        <v>5</v>
      </c>
      <c r="B8" s="47"/>
      <c r="C8" s="47"/>
      <c r="D8" s="47"/>
      <c r="E8" s="47"/>
      <c r="F8" s="48"/>
      <c r="G8" s="18"/>
      <c r="H8" s="17" t="s">
        <v>2</v>
      </c>
      <c r="I8" s="35"/>
      <c r="J8" s="5"/>
      <c r="K8" s="5"/>
      <c r="L8" s="6"/>
      <c r="M8" s="5"/>
      <c r="N8" s="6"/>
    </row>
    <row r="9" spans="1:19" ht="16.05" customHeight="1" x14ac:dyDescent="0.25">
      <c r="A9" s="43" t="s">
        <v>204</v>
      </c>
      <c r="F9" s="44"/>
      <c r="G9" s="18"/>
      <c r="J9" s="5"/>
      <c r="K9" s="5"/>
      <c r="L9" s="5"/>
      <c r="M9" s="5"/>
      <c r="N9" s="7"/>
    </row>
    <row r="10" spans="1:19" ht="16.05" customHeight="1" x14ac:dyDescent="0.25">
      <c r="A10" s="43" t="s">
        <v>205</v>
      </c>
      <c r="B10" s="5"/>
      <c r="C10" s="5"/>
      <c r="D10" s="5"/>
      <c r="E10" s="5"/>
      <c r="F10" s="44"/>
      <c r="G10" s="18"/>
      <c r="H10" s="8" t="s">
        <v>6</v>
      </c>
      <c r="I10" s="17"/>
      <c r="J10" s="5"/>
      <c r="K10" s="5"/>
      <c r="L10" s="5"/>
      <c r="M10" s="5"/>
      <c r="N10" s="7"/>
    </row>
    <row r="11" spans="1:19" ht="13.8" x14ac:dyDescent="0.25">
      <c r="A11" s="78" t="s">
        <v>208</v>
      </c>
      <c r="B11" s="79"/>
      <c r="C11" s="79"/>
      <c r="D11" s="79"/>
      <c r="E11" s="79"/>
      <c r="F11" s="80"/>
      <c r="G11" s="18"/>
      <c r="H11" s="34" t="s">
        <v>22</v>
      </c>
      <c r="I11" s="42" t="s">
        <v>210</v>
      </c>
    </row>
    <row r="12" spans="1:19" ht="13.8" x14ac:dyDescent="0.25">
      <c r="A12" s="78" t="s">
        <v>28</v>
      </c>
      <c r="B12" s="79"/>
      <c r="C12" s="79"/>
      <c r="D12" s="79"/>
      <c r="E12" s="79"/>
      <c r="F12" s="80"/>
      <c r="G12" s="18"/>
      <c r="H12" s="34" t="s">
        <v>22</v>
      </c>
      <c r="I12" s="42" t="s">
        <v>21</v>
      </c>
    </row>
    <row r="13" spans="1:19" ht="16.05" customHeight="1" thickBot="1" x14ac:dyDescent="0.3">
      <c r="A13" s="78" t="s">
        <v>209</v>
      </c>
      <c r="B13" s="79"/>
      <c r="C13" s="79"/>
      <c r="D13" s="79"/>
      <c r="E13" s="79"/>
      <c r="F13" s="80"/>
      <c r="G13" s="18"/>
      <c r="J13" s="4"/>
    </row>
    <row r="14" spans="1:19" ht="11.1" customHeight="1" x14ac:dyDescent="0.25">
      <c r="A14" s="78"/>
      <c r="B14" s="79"/>
      <c r="C14" s="79"/>
      <c r="D14" s="79"/>
      <c r="E14" s="79"/>
      <c r="F14" s="80"/>
      <c r="G14" s="19"/>
      <c r="H14" s="68"/>
      <c r="I14" s="69"/>
      <c r="J14" s="4"/>
    </row>
    <row r="15" spans="1:19" ht="15.75" customHeight="1" x14ac:dyDescent="0.25">
      <c r="A15" s="78" t="s">
        <v>206</v>
      </c>
      <c r="B15" s="79"/>
      <c r="C15" s="79"/>
      <c r="D15" s="79"/>
      <c r="E15" s="79"/>
      <c r="F15" s="80"/>
      <c r="G15" s="19"/>
      <c r="H15" s="70"/>
      <c r="I15" s="71"/>
      <c r="J15" s="42"/>
    </row>
    <row r="16" spans="1:19" ht="11.85" customHeight="1" x14ac:dyDescent="0.25">
      <c r="A16" s="78"/>
      <c r="B16" s="79"/>
      <c r="C16" s="79"/>
      <c r="D16" s="79"/>
      <c r="E16" s="79"/>
      <c r="F16" s="80"/>
      <c r="G16" s="19"/>
      <c r="H16" s="70"/>
      <c r="I16" s="71"/>
      <c r="J16" s="42"/>
    </row>
    <row r="17" spans="1:15" ht="13.8" x14ac:dyDescent="0.25">
      <c r="A17" s="81" t="s">
        <v>29</v>
      </c>
      <c r="B17" s="82"/>
      <c r="C17" s="82"/>
      <c r="D17" s="82"/>
      <c r="E17" s="82"/>
      <c r="F17" s="83"/>
      <c r="G17" s="19"/>
      <c r="H17" s="70"/>
      <c r="I17" s="71"/>
      <c r="J17" s="42"/>
    </row>
    <row r="18" spans="1:15" ht="13.8" x14ac:dyDescent="0.25">
      <c r="A18" s="81" t="s">
        <v>30</v>
      </c>
      <c r="B18" s="82"/>
      <c r="C18" s="82"/>
      <c r="D18" s="82"/>
      <c r="E18" s="82"/>
      <c r="F18" s="83"/>
      <c r="G18" s="19"/>
      <c r="H18" s="70"/>
      <c r="I18" s="71"/>
    </row>
    <row r="19" spans="1:15" ht="28.95" customHeight="1" x14ac:dyDescent="0.25">
      <c r="A19" s="81" t="s">
        <v>31</v>
      </c>
      <c r="B19" s="82"/>
      <c r="C19" s="82"/>
      <c r="D19" s="82"/>
      <c r="E19" s="82"/>
      <c r="F19" s="83"/>
      <c r="G19" s="19"/>
      <c r="H19" s="70"/>
      <c r="I19" s="71"/>
    </row>
    <row r="20" spans="1:15" ht="13.8" x14ac:dyDescent="0.25">
      <c r="A20" s="81" t="s">
        <v>32</v>
      </c>
      <c r="B20" s="82"/>
      <c r="C20" s="82"/>
      <c r="D20" s="82"/>
      <c r="E20" s="82"/>
      <c r="F20" s="83"/>
      <c r="G20" s="19"/>
      <c r="H20" s="70"/>
      <c r="I20" s="71"/>
    </row>
    <row r="21" spans="1:15" ht="16.05" customHeight="1" thickBot="1" x14ac:dyDescent="0.3">
      <c r="A21" s="84" t="s">
        <v>207</v>
      </c>
      <c r="B21" s="85"/>
      <c r="C21" s="85"/>
      <c r="D21" s="85"/>
      <c r="E21" s="85"/>
      <c r="F21" s="86"/>
      <c r="G21" s="4"/>
      <c r="H21" s="72"/>
      <c r="I21" s="73"/>
    </row>
    <row r="22" spans="1:15" ht="16.05" customHeight="1" x14ac:dyDescent="0.25">
      <c r="A22" s="5"/>
      <c r="B22" s="9"/>
      <c r="C22" s="20"/>
      <c r="D22" s="20"/>
      <c r="E22" s="20"/>
      <c r="F22" s="20"/>
      <c r="G22" s="20"/>
    </row>
    <row r="23" spans="1:15" ht="13.8" x14ac:dyDescent="0.25">
      <c r="H23" s="8" t="str">
        <f>IF(S1=1,"",IF(S1=2,"",IF(S1=3,"Budget Transfers (Check one):",IF(S1=4,"Budget Transfers (Check one):",""))))</f>
        <v/>
      </c>
    </row>
    <row r="24" spans="1:15" ht="15" customHeight="1" x14ac:dyDescent="0.25">
      <c r="H24" s="34" t="str">
        <f>IF(S1=1,"",IF(S1=2,"",IF(S1=3,"_________",IF(S1=4,"_________",""))))</f>
        <v/>
      </c>
      <c r="I24" s="2" t="str">
        <f>IF(S1=1,"",IF(S1=2,"",IF(S1=3,"One-Time Transfer",IF(S1=4,"One-Time Transfer",""))))</f>
        <v/>
      </c>
    </row>
    <row r="25" spans="1:15" ht="21.6" customHeight="1" x14ac:dyDescent="0.25">
      <c r="H25" s="34" t="str">
        <f>IF(S1=1,"",IF(S1=2,"",IF(S1=3,"________",IF(S1=4,"_________",""))))</f>
        <v/>
      </c>
      <c r="I25" s="2" t="str">
        <f>IF(S1=1,"",IF(S1=2,"",IF(S1=3,"Permanent Increase",IF(S1=4,"Permanent Increase",""))))</f>
        <v/>
      </c>
    </row>
    <row r="26" spans="1:15" ht="15.6" x14ac:dyDescent="0.3">
      <c r="A26" s="74"/>
      <c r="B26" s="74"/>
      <c r="C26" s="74"/>
      <c r="D26" s="74"/>
      <c r="E26" s="74"/>
      <c r="F26" s="74"/>
    </row>
    <row r="27" spans="1:15" ht="15.6" x14ac:dyDescent="0.3">
      <c r="A27" s="75" t="str">
        <f>IF(S1=1,"DECREASE EXPENSE (Credit) Moving expense out of this funding",IF(S1=2,"INCREASE REVENUE (Credit) Moving revenue into this account",IF(S1=3,"DECREASE BUDGET (Credit) Moving expense budget out of this account",IF(S1=4,"INCREASE REVENUE BUDGET (Credit) Moving revenue budget into this account",IF(S1=5,"Billing Department","Select Radio Button Above")))))</f>
        <v>Select Radio Button Above</v>
      </c>
      <c r="B27" s="75"/>
      <c r="C27" s="75"/>
      <c r="D27" s="75"/>
      <c r="E27" s="75"/>
      <c r="F27" s="75"/>
      <c r="G27" s="76"/>
      <c r="H27" s="5"/>
    </row>
    <row r="28" spans="1:15" ht="16.5" customHeight="1" x14ac:dyDescent="0.25"/>
    <row r="29" spans="1:15" s="12" customFormat="1" ht="15.75" customHeight="1" x14ac:dyDescent="0.25">
      <c r="A29" s="27" t="s">
        <v>8</v>
      </c>
      <c r="B29" s="27" t="s">
        <v>9</v>
      </c>
      <c r="C29" s="23" t="s">
        <v>10</v>
      </c>
      <c r="D29" s="27" t="s">
        <v>12</v>
      </c>
      <c r="E29" s="23" t="s">
        <v>13</v>
      </c>
      <c r="F29" s="27" t="s">
        <v>14</v>
      </c>
      <c r="G29" s="40" t="s">
        <v>24</v>
      </c>
      <c r="H29" s="24" t="s">
        <v>3</v>
      </c>
      <c r="I29" s="27" t="s">
        <v>7</v>
      </c>
      <c r="J29" s="11"/>
      <c r="K29" s="11"/>
      <c r="L29" s="11"/>
      <c r="M29" s="11"/>
      <c r="N29" s="11"/>
      <c r="O29" s="11"/>
    </row>
    <row r="30" spans="1:15" s="12" customFormat="1" ht="16.5" customHeight="1" x14ac:dyDescent="0.25">
      <c r="A30" s="67" t="str">
        <f>IF(S1=1,"4 digits",IF(S1=2,"4 digits",IF(S1=3,"see tab 2",IF(S1=4,"see tab 2",IF(S1=5,"4 digits"," ")))))</f>
        <v xml:space="preserve"> </v>
      </c>
      <c r="B30" s="28" t="s">
        <v>16</v>
      </c>
      <c r="C30" s="25" t="s">
        <v>11</v>
      </c>
      <c r="D30" s="28" t="s">
        <v>17</v>
      </c>
      <c r="E30" s="25" t="s">
        <v>18</v>
      </c>
      <c r="F30" s="28" t="s">
        <v>15</v>
      </c>
      <c r="G30" s="37" t="str">
        <f>IF(S1=1,"Moved TO Dept Code",IF(S1=2,"Moved FROM Dept Code",IF(S1=3,"Moved TO Dept Code",IF(S1=4,"Moved FROM Dept Code",IF(S1=5,"Moved FROM Dept Code","")))))</f>
        <v/>
      </c>
      <c r="H30" s="26" t="s">
        <v>19</v>
      </c>
      <c r="I30" s="90" t="s">
        <v>211</v>
      </c>
      <c r="J30" s="11"/>
      <c r="K30" s="11"/>
      <c r="L30" s="11"/>
      <c r="M30" s="11"/>
      <c r="N30" s="11"/>
      <c r="O30" s="11"/>
    </row>
    <row r="31" spans="1:15" s="16" customFormat="1" ht="20.100000000000001" customHeight="1" x14ac:dyDescent="0.25">
      <c r="A31" s="22"/>
      <c r="B31" s="22"/>
      <c r="C31" s="22"/>
      <c r="D31" s="22"/>
      <c r="E31" s="22"/>
      <c r="F31" s="22"/>
      <c r="G31" s="39"/>
      <c r="H31" s="30"/>
      <c r="I31" s="38"/>
      <c r="J31" s="14"/>
      <c r="K31" s="14"/>
      <c r="L31" s="15"/>
      <c r="M31" s="15"/>
      <c r="N31" s="15"/>
      <c r="O31" s="15"/>
    </row>
    <row r="32" spans="1:15" s="16" customFormat="1" ht="20.100000000000001" customHeight="1" x14ac:dyDescent="0.25">
      <c r="A32" s="13"/>
      <c r="B32" s="13"/>
      <c r="C32" s="13"/>
      <c r="D32" s="13"/>
      <c r="E32" s="13"/>
      <c r="F32" s="13"/>
      <c r="G32" s="39"/>
      <c r="H32" s="31"/>
      <c r="I32" s="13"/>
      <c r="J32" s="14"/>
      <c r="K32" s="14"/>
      <c r="L32" s="15"/>
      <c r="M32" s="15"/>
      <c r="N32" s="15"/>
      <c r="O32" s="15"/>
    </row>
    <row r="33" spans="1:15" s="16" customFormat="1" ht="20.100000000000001" customHeight="1" x14ac:dyDescent="0.25">
      <c r="A33" s="13"/>
      <c r="B33" s="13"/>
      <c r="C33" s="13"/>
      <c r="D33" s="13"/>
      <c r="E33" s="13"/>
      <c r="F33" s="13"/>
      <c r="G33" s="39"/>
      <c r="H33" s="31"/>
      <c r="I33" s="13"/>
      <c r="J33" s="14"/>
      <c r="K33" s="14"/>
      <c r="L33" s="15"/>
      <c r="M33" s="15"/>
      <c r="N33" s="15"/>
      <c r="O33" s="15"/>
    </row>
    <row r="34" spans="1:15" s="16" customFormat="1" ht="20.100000000000001" customHeight="1" x14ac:dyDescent="0.25">
      <c r="A34" s="13"/>
      <c r="B34" s="13"/>
      <c r="C34" s="13"/>
      <c r="D34" s="13"/>
      <c r="E34" s="13"/>
      <c r="F34" s="13"/>
      <c r="G34" s="39"/>
      <c r="H34" s="31"/>
      <c r="I34" s="13"/>
      <c r="J34" s="14"/>
      <c r="K34" s="14"/>
      <c r="L34" s="15"/>
      <c r="M34" s="15"/>
      <c r="N34" s="15"/>
      <c r="O34" s="15"/>
    </row>
    <row r="35" spans="1:15" s="16" customFormat="1" ht="20.100000000000001" customHeight="1" x14ac:dyDescent="0.25">
      <c r="A35" s="13"/>
      <c r="B35" s="13"/>
      <c r="C35" s="13"/>
      <c r="D35" s="13"/>
      <c r="E35" s="13"/>
      <c r="F35" s="13"/>
      <c r="G35" s="39"/>
      <c r="H35" s="31"/>
      <c r="I35" s="13"/>
      <c r="J35" s="14"/>
      <c r="K35" s="14"/>
      <c r="L35" s="15"/>
      <c r="M35" s="15"/>
      <c r="N35" s="15"/>
      <c r="O35" s="15"/>
    </row>
    <row r="36" spans="1:15" s="16" customFormat="1" ht="20.100000000000001" customHeight="1" x14ac:dyDescent="0.25">
      <c r="A36" s="53"/>
      <c r="B36" s="53"/>
      <c r="C36" s="53"/>
      <c r="D36" s="53"/>
      <c r="E36" s="53"/>
      <c r="F36" s="53"/>
      <c r="G36" s="39"/>
      <c r="H36" s="54"/>
      <c r="I36" s="53"/>
      <c r="J36" s="14"/>
      <c r="K36" s="14"/>
      <c r="L36" s="15"/>
      <c r="M36" s="15"/>
      <c r="N36" s="15"/>
      <c r="O36" s="15"/>
    </row>
    <row r="37" spans="1:15" s="16" customFormat="1" ht="20.100000000000001" customHeight="1" x14ac:dyDescent="0.25">
      <c r="A37" s="53"/>
      <c r="B37" s="53"/>
      <c r="C37" s="53"/>
      <c r="D37" s="53"/>
      <c r="E37" s="53"/>
      <c r="F37" s="53"/>
      <c r="G37" s="39"/>
      <c r="H37" s="54"/>
      <c r="I37" s="53"/>
      <c r="J37" s="14"/>
      <c r="K37" s="14"/>
      <c r="L37" s="15"/>
      <c r="M37" s="15"/>
      <c r="N37" s="15"/>
      <c r="O37" s="15"/>
    </row>
    <row r="38" spans="1:15" s="16" customFormat="1" ht="20.100000000000001" customHeight="1" x14ac:dyDescent="0.25">
      <c r="A38" s="53"/>
      <c r="B38" s="53"/>
      <c r="C38" s="53"/>
      <c r="D38" s="53"/>
      <c r="E38" s="53"/>
      <c r="F38" s="53"/>
      <c r="G38" s="39"/>
      <c r="H38" s="54"/>
      <c r="I38" s="53"/>
      <c r="J38" s="14"/>
      <c r="K38" s="14"/>
      <c r="L38" s="15"/>
      <c r="M38" s="15"/>
      <c r="N38" s="15"/>
      <c r="O38" s="15"/>
    </row>
    <row r="39" spans="1:15" s="16" customFormat="1" ht="20.100000000000001" customHeight="1" x14ac:dyDescent="0.25">
      <c r="A39" s="13"/>
      <c r="B39" s="13"/>
      <c r="C39" s="13"/>
      <c r="D39" s="55"/>
      <c r="E39" s="13"/>
      <c r="F39" s="13"/>
      <c r="G39" s="39"/>
      <c r="H39" s="31"/>
      <c r="I39" s="13"/>
      <c r="J39" s="14"/>
      <c r="K39" s="14"/>
      <c r="L39" s="15"/>
      <c r="M39" s="15"/>
      <c r="N39" s="15"/>
      <c r="O39" s="15"/>
    </row>
    <row r="40" spans="1:15" s="16" customFormat="1" ht="20.100000000000001" customHeight="1" x14ac:dyDescent="0.25">
      <c r="A40" s="13"/>
      <c r="B40" s="13"/>
      <c r="C40" s="13"/>
      <c r="D40" s="13"/>
      <c r="E40" s="13"/>
      <c r="F40" s="13"/>
      <c r="G40" s="39"/>
      <c r="H40" s="31"/>
      <c r="I40" s="13"/>
      <c r="J40" s="14"/>
      <c r="K40" s="14"/>
      <c r="L40" s="15"/>
      <c r="M40" s="15"/>
      <c r="N40" s="15"/>
      <c r="O40" s="15"/>
    </row>
    <row r="41" spans="1:15" x14ac:dyDescent="0.25">
      <c r="L41" s="16"/>
    </row>
    <row r="42" spans="1:15" x14ac:dyDescent="0.25">
      <c r="F42" s="2" t="s">
        <v>4</v>
      </c>
      <c r="H42" s="3">
        <f>SUM(H31:H40)</f>
        <v>0</v>
      </c>
      <c r="L42" s="16"/>
    </row>
    <row r="43" spans="1:15" s="16" customFormat="1" ht="20.100000000000001" customHeight="1" x14ac:dyDescent="0.25">
      <c r="I43" s="36"/>
      <c r="J43" s="14"/>
      <c r="K43" s="14"/>
      <c r="L43" s="15"/>
    </row>
    <row r="44" spans="1:15" x14ac:dyDescent="0.25">
      <c r="L44" s="16"/>
    </row>
    <row r="45" spans="1:15" ht="15.6" x14ac:dyDescent="0.3">
      <c r="A45" s="75" t="str">
        <f>IF(S1=1,"INCREASE EXPENSE (Debit) Moving expense into of this funding",IF(S1=2,"DECREASE REVENUE (Debit) Moving revenue out of this account",IF(S1=3,"INCREASE BUDGET (Debit) Moving expense budget into this account",IF(S1=4,"DECREASE REVENUE BUDGET (Debit) Moving revenue budget out of this account",IF(S1=5,"Expense Charge to Department","Select Radio Button Above")))))</f>
        <v>Select Radio Button Above</v>
      </c>
      <c r="B45" s="75"/>
      <c r="C45" s="75"/>
      <c r="D45" s="75"/>
      <c r="E45" s="75"/>
      <c r="F45" s="75"/>
      <c r="G45" s="75"/>
      <c r="H45" s="10"/>
      <c r="L45" s="16"/>
    </row>
    <row r="46" spans="1:15" x14ac:dyDescent="0.25">
      <c r="L46" s="16"/>
    </row>
    <row r="47" spans="1:15" s="12" customFormat="1" ht="15.75" customHeight="1" x14ac:dyDescent="0.25">
      <c r="A47" s="27" t="s">
        <v>8</v>
      </c>
      <c r="B47" s="27" t="s">
        <v>9</v>
      </c>
      <c r="C47" s="23" t="s">
        <v>10</v>
      </c>
      <c r="D47" s="27" t="s">
        <v>12</v>
      </c>
      <c r="E47" s="23" t="s">
        <v>13</v>
      </c>
      <c r="F47" s="27" t="s">
        <v>14</v>
      </c>
      <c r="G47" s="40" t="s">
        <v>24</v>
      </c>
      <c r="H47" s="24" t="s">
        <v>3</v>
      </c>
      <c r="I47" s="27" t="s">
        <v>7</v>
      </c>
      <c r="J47" s="11"/>
      <c r="K47" s="11"/>
      <c r="L47" s="11"/>
      <c r="M47" s="11"/>
      <c r="N47" s="11"/>
      <c r="O47" s="11"/>
    </row>
    <row r="48" spans="1:15" s="12" customFormat="1" ht="16.5" customHeight="1" x14ac:dyDescent="0.25">
      <c r="A48" s="67" t="str">
        <f>IF(S1=1,"4 digits",IF(S1=2,"4 digits",IF(S1=3,"see tab 2",IF(S1=4,"see tab 2",IF(S1=5,"4 digits"," ")))))</f>
        <v xml:space="preserve"> </v>
      </c>
      <c r="B48" s="28" t="s">
        <v>16</v>
      </c>
      <c r="C48" s="25" t="s">
        <v>11</v>
      </c>
      <c r="D48" s="28" t="s">
        <v>17</v>
      </c>
      <c r="E48" s="25" t="s">
        <v>18</v>
      </c>
      <c r="F48" s="28" t="s">
        <v>15</v>
      </c>
      <c r="G48" s="37" t="str">
        <f>IF(S1=1,"Moved FROM Dept Code",IF(S1=2,"Moved TO Dept Code",IF(S1=3,"Moved FROM Dept Code",IF(S1=4,"Moved TO Dept Code",IF(S1=5,"Moved TO Dept Code","")))))</f>
        <v/>
      </c>
      <c r="H48" s="26"/>
      <c r="I48" s="90" t="s">
        <v>211</v>
      </c>
      <c r="J48" s="11"/>
      <c r="K48" s="11"/>
      <c r="L48" s="11"/>
      <c r="M48" s="11"/>
      <c r="N48" s="11"/>
      <c r="O48" s="11"/>
    </row>
    <row r="49" spans="1:15" s="16" customFormat="1" ht="20.100000000000001" customHeight="1" x14ac:dyDescent="0.25">
      <c r="A49" s="22"/>
      <c r="B49" s="22"/>
      <c r="C49" s="22"/>
      <c r="D49" s="22"/>
      <c r="E49" s="22"/>
      <c r="F49" s="22"/>
      <c r="G49" s="39"/>
      <c r="H49" s="30"/>
      <c r="I49" s="38"/>
      <c r="J49" s="14"/>
      <c r="K49" s="14"/>
      <c r="L49" s="15"/>
      <c r="M49" s="15"/>
      <c r="N49" s="15"/>
      <c r="O49" s="15"/>
    </row>
    <row r="50" spans="1:15" s="16" customFormat="1" ht="20.100000000000001" customHeight="1" x14ac:dyDescent="0.25">
      <c r="A50" s="13"/>
      <c r="B50" s="13"/>
      <c r="C50" s="13"/>
      <c r="D50" s="13"/>
      <c r="E50" s="13"/>
      <c r="F50" s="13"/>
      <c r="G50" s="39"/>
      <c r="H50" s="31"/>
      <c r="I50" s="13"/>
      <c r="J50" s="14"/>
      <c r="K50" s="14"/>
      <c r="L50" s="15"/>
      <c r="M50" s="15"/>
      <c r="N50" s="15"/>
      <c r="O50" s="15"/>
    </row>
    <row r="51" spans="1:15" s="16" customFormat="1" ht="20.100000000000001" customHeight="1" x14ac:dyDescent="0.25">
      <c r="A51" s="13"/>
      <c r="B51" s="13"/>
      <c r="C51" s="13"/>
      <c r="D51" s="13"/>
      <c r="E51" s="13"/>
      <c r="F51" s="13"/>
      <c r="G51" s="39"/>
      <c r="H51" s="31"/>
      <c r="I51" s="13"/>
      <c r="J51" s="14"/>
      <c r="K51" s="14"/>
      <c r="L51" s="15"/>
      <c r="M51" s="15"/>
      <c r="N51" s="15"/>
      <c r="O51" s="15"/>
    </row>
    <row r="52" spans="1:15" s="16" customFormat="1" ht="20.100000000000001" customHeight="1" x14ac:dyDescent="0.25">
      <c r="A52" s="13"/>
      <c r="B52" s="13"/>
      <c r="C52" s="13"/>
      <c r="D52" s="13"/>
      <c r="E52" s="13"/>
      <c r="F52" s="13"/>
      <c r="G52" s="39"/>
      <c r="H52" s="31"/>
      <c r="I52" s="13"/>
      <c r="J52" s="14"/>
      <c r="K52" s="14"/>
      <c r="L52" s="15"/>
      <c r="M52" s="15"/>
      <c r="N52" s="15"/>
      <c r="O52" s="15"/>
    </row>
    <row r="53" spans="1:15" s="16" customFormat="1" ht="20.100000000000001" customHeight="1" x14ac:dyDescent="0.25">
      <c r="A53" s="13"/>
      <c r="B53" s="13"/>
      <c r="C53" s="13"/>
      <c r="D53" s="13"/>
      <c r="E53" s="13"/>
      <c r="F53" s="13"/>
      <c r="G53" s="39"/>
      <c r="H53" s="31"/>
      <c r="I53" s="13"/>
      <c r="J53" s="14"/>
      <c r="K53" s="14"/>
      <c r="L53" s="15"/>
      <c r="M53" s="15"/>
      <c r="N53" s="15"/>
      <c r="O53" s="15"/>
    </row>
    <row r="54" spans="1:15" s="16" customFormat="1" ht="20.100000000000001" customHeight="1" x14ac:dyDescent="0.25">
      <c r="A54" s="53"/>
      <c r="B54" s="53"/>
      <c r="C54" s="53"/>
      <c r="D54" s="53"/>
      <c r="E54" s="53"/>
      <c r="F54" s="53"/>
      <c r="G54" s="39"/>
      <c r="H54" s="54"/>
      <c r="I54" s="53"/>
      <c r="J54" s="14"/>
      <c r="K54" s="14"/>
      <c r="L54" s="15"/>
      <c r="M54" s="15"/>
      <c r="N54" s="15"/>
      <c r="O54" s="15"/>
    </row>
    <row r="55" spans="1:15" s="16" customFormat="1" ht="20.100000000000001" customHeight="1" x14ac:dyDescent="0.25">
      <c r="A55" s="53"/>
      <c r="B55" s="53"/>
      <c r="C55" s="53"/>
      <c r="D55" s="53"/>
      <c r="E55" s="53"/>
      <c r="F55" s="53"/>
      <c r="G55" s="39"/>
      <c r="H55" s="54"/>
      <c r="I55" s="53"/>
      <c r="J55" s="14"/>
      <c r="K55" s="14"/>
      <c r="L55" s="15"/>
      <c r="M55" s="15"/>
      <c r="N55" s="15"/>
      <c r="O55" s="15"/>
    </row>
    <row r="56" spans="1:15" s="16" customFormat="1" ht="20.100000000000001" customHeight="1" x14ac:dyDescent="0.25">
      <c r="A56" s="53"/>
      <c r="B56" s="53"/>
      <c r="C56" s="53"/>
      <c r="D56" s="53"/>
      <c r="E56" s="53"/>
      <c r="F56" s="53"/>
      <c r="G56" s="39"/>
      <c r="H56" s="54"/>
      <c r="I56" s="53"/>
      <c r="J56" s="14"/>
      <c r="K56" s="14"/>
      <c r="L56" s="15"/>
      <c r="M56" s="15"/>
      <c r="N56" s="15"/>
      <c r="O56" s="15"/>
    </row>
    <row r="57" spans="1:15" s="16" customFormat="1" ht="20.100000000000001" customHeight="1" x14ac:dyDescent="0.25">
      <c r="A57" s="13"/>
      <c r="B57" s="13"/>
      <c r="C57" s="13"/>
      <c r="D57" s="13"/>
      <c r="E57" s="13"/>
      <c r="F57" s="13"/>
      <c r="G57" s="39"/>
      <c r="H57" s="31"/>
      <c r="I57" s="13"/>
      <c r="J57" s="14"/>
      <c r="K57" s="14"/>
      <c r="L57" s="15"/>
      <c r="M57" s="15"/>
      <c r="N57" s="15"/>
      <c r="O57" s="15"/>
    </row>
    <row r="58" spans="1:15" s="16" customFormat="1" ht="20.100000000000001" customHeight="1" x14ac:dyDescent="0.25">
      <c r="A58" s="13"/>
      <c r="B58" s="13"/>
      <c r="C58" s="13"/>
      <c r="D58" s="13"/>
      <c r="E58" s="13"/>
      <c r="F58" s="13"/>
      <c r="G58" s="39"/>
      <c r="H58" s="31"/>
      <c r="I58" s="13"/>
      <c r="J58" s="14"/>
      <c r="K58" s="14"/>
      <c r="L58" s="15"/>
      <c r="M58" s="15"/>
      <c r="N58" s="15"/>
      <c r="O58" s="15"/>
    </row>
    <row r="60" spans="1:15" x14ac:dyDescent="0.25">
      <c r="F60" s="2" t="s">
        <v>20</v>
      </c>
      <c r="H60" s="3">
        <f>SUM(H49:H58)</f>
        <v>0</v>
      </c>
    </row>
    <row r="61" spans="1:15" x14ac:dyDescent="0.25">
      <c r="H61" s="3"/>
    </row>
    <row r="62" spans="1:15" x14ac:dyDescent="0.25">
      <c r="F62" s="2" t="s">
        <v>23</v>
      </c>
      <c r="H62" s="3">
        <f>SUM(H42+H60)</f>
        <v>0</v>
      </c>
      <c r="I62" s="29" t="str">
        <f>IF(H42+H60=0," ","Amounts are not equal")</f>
        <v xml:space="preserve"> </v>
      </c>
    </row>
  </sheetData>
  <mergeCells count="16">
    <mergeCell ref="H14:I21"/>
    <mergeCell ref="A26:F26"/>
    <mergeCell ref="A27:G27"/>
    <mergeCell ref="A45:G45"/>
    <mergeCell ref="A1:L1"/>
    <mergeCell ref="A13:F14"/>
    <mergeCell ref="A15:F16"/>
    <mergeCell ref="A17:F17"/>
    <mergeCell ref="A18:F18"/>
    <mergeCell ref="A19:F19"/>
    <mergeCell ref="A21:F21"/>
    <mergeCell ref="A20:F20"/>
    <mergeCell ref="A11:F11"/>
    <mergeCell ref="A12:F12"/>
    <mergeCell ref="E2:E3"/>
    <mergeCell ref="A5:F6"/>
  </mergeCells>
  <phoneticPr fontId="0" type="noConversion"/>
  <pageMargins left="0.5" right="0.5" top="0.25" bottom="0.5" header="0.5" footer="0.5"/>
  <pageSetup scale="56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5</xdr:col>
                    <xdr:colOff>373380</xdr:colOff>
                    <xdr:row>1</xdr:row>
                    <xdr:rowOff>106680</xdr:rowOff>
                  </from>
                  <to>
                    <xdr:col>7</xdr:col>
                    <xdr:colOff>266700</xdr:colOff>
                    <xdr:row>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5</xdr:col>
                    <xdr:colOff>365760</xdr:colOff>
                    <xdr:row>1</xdr:row>
                    <xdr:rowOff>365760</xdr:rowOff>
                  </from>
                  <to>
                    <xdr:col>7</xdr:col>
                    <xdr:colOff>259080</xdr:colOff>
                    <xdr:row>1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6</xdr:col>
                    <xdr:colOff>891540</xdr:colOff>
                    <xdr:row>1</xdr:row>
                    <xdr:rowOff>106680</xdr:rowOff>
                  </from>
                  <to>
                    <xdr:col>8</xdr:col>
                    <xdr:colOff>365760</xdr:colOff>
                    <xdr:row>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6</xdr:col>
                    <xdr:colOff>891540</xdr:colOff>
                    <xdr:row>1</xdr:row>
                    <xdr:rowOff>365760</xdr:rowOff>
                  </from>
                  <to>
                    <xdr:col>8</xdr:col>
                    <xdr:colOff>365760</xdr:colOff>
                    <xdr:row>1</xdr:row>
                    <xdr:rowOff>586740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Option Button 6">
              <controlPr defaultSize="0" autoFill="0" autoLine="0" autoPict="0">
                <anchor moveWithCells="1">
                  <from>
                    <xdr:col>5</xdr:col>
                    <xdr:colOff>365760</xdr:colOff>
                    <xdr:row>1</xdr:row>
                    <xdr:rowOff>609600</xdr:rowOff>
                  </from>
                  <to>
                    <xdr:col>7</xdr:col>
                    <xdr:colOff>259080</xdr:colOff>
                    <xdr:row>1</xdr:row>
                    <xdr:rowOff>822960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K106"/>
  <sheetViews>
    <sheetView workbookViewId="0">
      <selection activeCell="A36" sqref="A36"/>
    </sheetView>
  </sheetViews>
  <sheetFormatPr defaultRowHeight="13.2" x14ac:dyDescent="0.25"/>
  <cols>
    <col min="1" max="1" width="15.21875" customWidth="1"/>
    <col min="2" max="2" width="39.77734375" bestFit="1" customWidth="1"/>
    <col min="3" max="3" width="14" customWidth="1"/>
    <col min="9" max="9" width="12.77734375" bestFit="1" customWidth="1"/>
    <col min="10" max="10" width="52.77734375" bestFit="1" customWidth="1"/>
    <col min="11" max="11" width="9.21875" bestFit="1" customWidth="1"/>
  </cols>
  <sheetData>
    <row r="1" spans="1:11" ht="14.4" x14ac:dyDescent="0.25">
      <c r="A1" s="63" t="s">
        <v>173</v>
      </c>
      <c r="B1" s="64" t="s">
        <v>174</v>
      </c>
      <c r="C1" s="64" t="s">
        <v>175</v>
      </c>
    </row>
    <row r="2" spans="1:11" ht="14.4" x14ac:dyDescent="0.3">
      <c r="A2" s="62" t="s">
        <v>33</v>
      </c>
      <c r="B2" s="58" t="s">
        <v>176</v>
      </c>
      <c r="C2" s="58" t="s">
        <v>177</v>
      </c>
      <c r="I2" s="60"/>
      <c r="J2" s="59"/>
      <c r="K2" s="60"/>
    </row>
    <row r="3" spans="1:11" ht="14.4" x14ac:dyDescent="0.3">
      <c r="A3" s="61" t="s">
        <v>34</v>
      </c>
      <c r="B3" s="58" t="s">
        <v>178</v>
      </c>
      <c r="C3" s="58" t="s">
        <v>177</v>
      </c>
      <c r="I3" s="60"/>
      <c r="J3" s="60"/>
      <c r="K3" s="60"/>
    </row>
    <row r="4" spans="1:11" ht="14.4" x14ac:dyDescent="0.3">
      <c r="A4" s="61" t="s">
        <v>35</v>
      </c>
      <c r="B4" s="58" t="s">
        <v>179</v>
      </c>
      <c r="C4" s="58" t="s">
        <v>177</v>
      </c>
      <c r="I4" s="60"/>
      <c r="J4" s="60"/>
      <c r="K4" s="60"/>
    </row>
    <row r="5" spans="1:11" ht="14.4" hidden="1" x14ac:dyDescent="0.3">
      <c r="A5" s="61" t="s">
        <v>36</v>
      </c>
      <c r="B5" s="58" t="s">
        <v>180</v>
      </c>
      <c r="C5" s="58" t="s">
        <v>181</v>
      </c>
      <c r="I5" s="60"/>
      <c r="J5" s="60"/>
      <c r="K5" s="60"/>
    </row>
    <row r="6" spans="1:11" ht="14.4" hidden="1" x14ac:dyDescent="0.3">
      <c r="A6" s="61" t="s">
        <v>37</v>
      </c>
      <c r="B6" s="58" t="s">
        <v>182</v>
      </c>
      <c r="C6" s="58" t="s">
        <v>181</v>
      </c>
      <c r="I6" s="60"/>
      <c r="J6" s="60"/>
      <c r="K6" s="60"/>
    </row>
    <row r="7" spans="1:11" ht="14.4" hidden="1" x14ac:dyDescent="0.3">
      <c r="A7" s="61" t="s">
        <v>38</v>
      </c>
      <c r="B7" s="58" t="s">
        <v>183</v>
      </c>
      <c r="C7" s="58" t="s">
        <v>181</v>
      </c>
      <c r="I7" s="60"/>
      <c r="J7" s="60"/>
      <c r="K7" s="60"/>
    </row>
    <row r="8" spans="1:11" ht="14.4" hidden="1" x14ac:dyDescent="0.3">
      <c r="A8" s="61" t="s">
        <v>39</v>
      </c>
      <c r="B8" s="58" t="s">
        <v>184</v>
      </c>
      <c r="C8" s="58" t="s">
        <v>181</v>
      </c>
      <c r="I8" s="60"/>
      <c r="J8" s="60"/>
      <c r="K8" s="60"/>
    </row>
    <row r="9" spans="1:11" ht="14.4" hidden="1" x14ac:dyDescent="0.3">
      <c r="A9" s="61" t="s">
        <v>40</v>
      </c>
      <c r="B9" s="58" t="s">
        <v>185</v>
      </c>
      <c r="C9" s="58" t="s">
        <v>181</v>
      </c>
      <c r="I9" s="60"/>
      <c r="J9" s="60"/>
      <c r="K9" s="60"/>
    </row>
    <row r="10" spans="1:11" ht="14.4" hidden="1" x14ac:dyDescent="0.3">
      <c r="A10" s="61" t="s">
        <v>41</v>
      </c>
      <c r="B10" s="58" t="s">
        <v>186</v>
      </c>
      <c r="C10" s="58" t="s">
        <v>181</v>
      </c>
      <c r="I10" s="60"/>
      <c r="J10" s="60"/>
      <c r="K10" s="60"/>
    </row>
    <row r="11" spans="1:11" ht="14.4" hidden="1" x14ac:dyDescent="0.3">
      <c r="A11" s="61" t="s">
        <v>42</v>
      </c>
      <c r="B11" s="58" t="s">
        <v>187</v>
      </c>
      <c r="C11" s="58" t="s">
        <v>181</v>
      </c>
      <c r="I11" s="60"/>
      <c r="J11" s="60"/>
      <c r="K11" s="60"/>
    </row>
    <row r="12" spans="1:11" ht="14.4" hidden="1" x14ac:dyDescent="0.3">
      <c r="A12" s="61" t="s">
        <v>43</v>
      </c>
      <c r="B12" s="58" t="s">
        <v>188</v>
      </c>
      <c r="C12" s="58" t="s">
        <v>181</v>
      </c>
      <c r="I12" s="60"/>
      <c r="J12" s="60"/>
      <c r="K12" s="60"/>
    </row>
    <row r="13" spans="1:11" ht="14.4" hidden="1" x14ac:dyDescent="0.3">
      <c r="A13" s="61" t="s">
        <v>44</v>
      </c>
      <c r="B13" s="58" t="s">
        <v>189</v>
      </c>
      <c r="C13" s="58" t="s">
        <v>181</v>
      </c>
      <c r="I13" s="60"/>
      <c r="J13" s="60"/>
      <c r="K13" s="60"/>
    </row>
    <row r="14" spans="1:11" ht="14.4" hidden="1" x14ac:dyDescent="0.3">
      <c r="A14" s="61" t="s">
        <v>45</v>
      </c>
      <c r="B14" s="58" t="s">
        <v>190</v>
      </c>
      <c r="C14" s="58" t="s">
        <v>181</v>
      </c>
      <c r="I14" s="60"/>
      <c r="J14" s="60"/>
      <c r="K14" s="60"/>
    </row>
    <row r="15" spans="1:11" ht="14.4" hidden="1" x14ac:dyDescent="0.3">
      <c r="A15" s="61" t="s">
        <v>46</v>
      </c>
      <c r="B15" s="58" t="s">
        <v>191</v>
      </c>
      <c r="C15" s="58" t="s">
        <v>181</v>
      </c>
      <c r="I15" s="60"/>
      <c r="J15" s="60"/>
      <c r="K15" s="60"/>
    </row>
    <row r="16" spans="1:11" ht="14.4" hidden="1" x14ac:dyDescent="0.3">
      <c r="A16" s="61" t="s">
        <v>47</v>
      </c>
      <c r="B16" s="58" t="s">
        <v>192</v>
      </c>
      <c r="C16" s="58" t="s">
        <v>181</v>
      </c>
      <c r="I16" s="60"/>
      <c r="J16" s="60"/>
      <c r="K16" s="60"/>
    </row>
    <row r="17" spans="1:11" ht="14.4" hidden="1" x14ac:dyDescent="0.3">
      <c r="A17" s="61" t="s">
        <v>48</v>
      </c>
      <c r="B17" s="58" t="s">
        <v>193</v>
      </c>
      <c r="C17" s="58" t="s">
        <v>181</v>
      </c>
      <c r="I17" s="60"/>
      <c r="J17" s="60"/>
      <c r="K17" s="60"/>
    </row>
    <row r="18" spans="1:11" ht="14.4" hidden="1" x14ac:dyDescent="0.3">
      <c r="A18" s="61" t="s">
        <v>49</v>
      </c>
      <c r="B18" s="58" t="s">
        <v>194</v>
      </c>
      <c r="C18" s="58" t="s">
        <v>181</v>
      </c>
      <c r="I18" s="60"/>
      <c r="J18" s="60"/>
      <c r="K18" s="60"/>
    </row>
    <row r="19" spans="1:11" ht="14.4" hidden="1" x14ac:dyDescent="0.3">
      <c r="A19" s="61" t="s">
        <v>50</v>
      </c>
      <c r="B19" s="58" t="s">
        <v>195</v>
      </c>
      <c r="C19" s="58" t="s">
        <v>181</v>
      </c>
      <c r="I19" s="60"/>
      <c r="J19" s="60"/>
      <c r="K19" s="60"/>
    </row>
    <row r="20" spans="1:11" ht="14.4" hidden="1" x14ac:dyDescent="0.3">
      <c r="A20" s="61" t="s">
        <v>51</v>
      </c>
      <c r="B20" s="58" t="s">
        <v>196</v>
      </c>
      <c r="C20" s="58" t="s">
        <v>181</v>
      </c>
      <c r="I20" s="60"/>
      <c r="J20" s="60"/>
      <c r="K20" s="60"/>
    </row>
    <row r="21" spans="1:11" ht="14.4" hidden="1" x14ac:dyDescent="0.3">
      <c r="A21" s="61" t="s">
        <v>52</v>
      </c>
      <c r="B21" s="58" t="s">
        <v>197</v>
      </c>
      <c r="C21" s="58" t="s">
        <v>181</v>
      </c>
      <c r="I21" s="60"/>
      <c r="J21" s="60"/>
      <c r="K21" s="60"/>
    </row>
    <row r="22" spans="1:11" ht="14.4" hidden="1" x14ac:dyDescent="0.3">
      <c r="A22" s="61" t="s">
        <v>53</v>
      </c>
      <c r="B22" s="58" t="s">
        <v>198</v>
      </c>
      <c r="C22" s="58" t="s">
        <v>181</v>
      </c>
      <c r="I22" s="60"/>
      <c r="J22" s="60"/>
      <c r="K22" s="60"/>
    </row>
    <row r="23" spans="1:11" ht="14.4" hidden="1" x14ac:dyDescent="0.3">
      <c r="A23" s="61" t="s">
        <v>54</v>
      </c>
      <c r="B23" s="58" t="s">
        <v>199</v>
      </c>
      <c r="C23" s="58" t="s">
        <v>181</v>
      </c>
      <c r="I23" s="60"/>
      <c r="J23" s="60"/>
      <c r="K23" s="60"/>
    </row>
    <row r="24" spans="1:11" ht="14.4" hidden="1" x14ac:dyDescent="0.3">
      <c r="A24" s="61" t="s">
        <v>55</v>
      </c>
      <c r="B24" s="58" t="s">
        <v>200</v>
      </c>
      <c r="C24" s="58" t="s">
        <v>181</v>
      </c>
      <c r="I24" s="60"/>
      <c r="J24" s="60"/>
      <c r="K24" s="60"/>
    </row>
    <row r="25" spans="1:11" ht="14.4" hidden="1" x14ac:dyDescent="0.3">
      <c r="A25" s="61" t="s">
        <v>56</v>
      </c>
      <c r="B25" s="58" t="s">
        <v>201</v>
      </c>
      <c r="C25" s="58" t="s">
        <v>181</v>
      </c>
      <c r="I25" s="60"/>
      <c r="J25" s="60"/>
      <c r="K25" s="60"/>
    </row>
    <row r="26" spans="1:11" ht="14.4" hidden="1" x14ac:dyDescent="0.3">
      <c r="A26" s="61" t="s">
        <v>57</v>
      </c>
      <c r="B26" s="58" t="s">
        <v>202</v>
      </c>
      <c r="C26" s="58" t="s">
        <v>181</v>
      </c>
      <c r="I26" s="60"/>
      <c r="J26" s="60"/>
      <c r="K26" s="60"/>
    </row>
    <row r="27" spans="1:11" ht="14.4" hidden="1" x14ac:dyDescent="0.3">
      <c r="A27" s="61" t="s">
        <v>58</v>
      </c>
      <c r="B27" s="58" t="s">
        <v>203</v>
      </c>
      <c r="C27" s="58" t="s">
        <v>181</v>
      </c>
      <c r="I27" s="60"/>
      <c r="J27" s="60"/>
      <c r="K27" s="60"/>
    </row>
    <row r="28" spans="1:11" ht="14.4" x14ac:dyDescent="0.3">
      <c r="A28" s="61" t="s">
        <v>59</v>
      </c>
      <c r="B28" t="s">
        <v>117</v>
      </c>
      <c r="C28" s="58" t="s">
        <v>177</v>
      </c>
      <c r="I28" s="60"/>
      <c r="J28" s="60"/>
      <c r="K28" s="60"/>
    </row>
    <row r="29" spans="1:11" ht="14.4" hidden="1" x14ac:dyDescent="0.3">
      <c r="A29" s="61" t="s">
        <v>60</v>
      </c>
      <c r="B29" t="s">
        <v>159</v>
      </c>
      <c r="C29" s="58" t="s">
        <v>181</v>
      </c>
      <c r="I29" s="60"/>
      <c r="J29" s="60"/>
      <c r="K29" s="60"/>
    </row>
    <row r="30" spans="1:11" ht="14.4" hidden="1" x14ac:dyDescent="0.3">
      <c r="A30" s="61" t="s">
        <v>61</v>
      </c>
      <c r="B30" t="s">
        <v>160</v>
      </c>
      <c r="C30" s="58" t="s">
        <v>181</v>
      </c>
      <c r="I30" s="60"/>
      <c r="J30" s="60"/>
      <c r="K30" s="60"/>
    </row>
    <row r="31" spans="1:11" ht="14.4" x14ac:dyDescent="0.3">
      <c r="A31" s="61" t="s">
        <v>62</v>
      </c>
      <c r="B31" t="s">
        <v>142</v>
      </c>
      <c r="C31" s="58" t="s">
        <v>177</v>
      </c>
      <c r="I31" s="60"/>
      <c r="J31" s="60"/>
      <c r="K31" s="60"/>
    </row>
    <row r="32" spans="1:11" ht="14.4" hidden="1" x14ac:dyDescent="0.3">
      <c r="A32" s="61" t="s">
        <v>63</v>
      </c>
      <c r="B32" t="s">
        <v>147</v>
      </c>
      <c r="C32" s="58" t="s">
        <v>181</v>
      </c>
      <c r="I32" s="60"/>
      <c r="J32" s="60"/>
      <c r="K32" s="60"/>
    </row>
    <row r="33" spans="1:11" ht="14.4" x14ac:dyDescent="0.3">
      <c r="A33" s="61" t="s">
        <v>64</v>
      </c>
      <c r="B33" t="s">
        <v>138</v>
      </c>
      <c r="C33" s="58" t="s">
        <v>177</v>
      </c>
      <c r="I33" s="60"/>
      <c r="J33" s="60"/>
      <c r="K33" s="60"/>
    </row>
    <row r="34" spans="1:11" ht="14.4" hidden="1" x14ac:dyDescent="0.3">
      <c r="A34" s="61" t="s">
        <v>65</v>
      </c>
      <c r="B34" t="s">
        <v>144</v>
      </c>
      <c r="C34" s="58" t="s">
        <v>181</v>
      </c>
      <c r="I34" s="60"/>
      <c r="J34" s="60"/>
      <c r="K34" s="60"/>
    </row>
    <row r="35" spans="1:11" ht="14.4" x14ac:dyDescent="0.3">
      <c r="A35" s="61" t="s">
        <v>66</v>
      </c>
      <c r="B35" t="s">
        <v>127</v>
      </c>
      <c r="C35" s="58" t="s">
        <v>177</v>
      </c>
      <c r="I35" s="60"/>
      <c r="J35" s="60"/>
      <c r="K35" s="60"/>
    </row>
    <row r="36" spans="1:11" ht="14.4" x14ac:dyDescent="0.3">
      <c r="A36" s="61" t="s">
        <v>67</v>
      </c>
      <c r="B36" t="s">
        <v>116</v>
      </c>
      <c r="C36" s="58" t="s">
        <v>177</v>
      </c>
      <c r="I36" s="60"/>
      <c r="J36" s="60"/>
      <c r="K36" s="60"/>
    </row>
    <row r="37" spans="1:11" ht="14.4" x14ac:dyDescent="0.3">
      <c r="A37" s="61" t="s">
        <v>68</v>
      </c>
      <c r="B37" t="s">
        <v>139</v>
      </c>
      <c r="C37" s="58" t="s">
        <v>177</v>
      </c>
      <c r="I37" s="60"/>
      <c r="J37" s="60"/>
      <c r="K37" s="60"/>
    </row>
    <row r="38" spans="1:11" ht="14.4" hidden="1" x14ac:dyDescent="0.3">
      <c r="A38" s="61" t="s">
        <v>69</v>
      </c>
      <c r="B38" t="s">
        <v>169</v>
      </c>
      <c r="C38" s="58" t="s">
        <v>181</v>
      </c>
      <c r="I38" s="60"/>
      <c r="J38" s="60"/>
      <c r="K38" s="60"/>
    </row>
    <row r="39" spans="1:11" ht="14.4" x14ac:dyDescent="0.3">
      <c r="A39" s="61" t="s">
        <v>70</v>
      </c>
      <c r="B39" t="s">
        <v>126</v>
      </c>
      <c r="C39" s="58" t="s">
        <v>177</v>
      </c>
      <c r="I39" s="60"/>
      <c r="J39" s="60"/>
      <c r="K39" s="60"/>
    </row>
    <row r="40" spans="1:11" ht="14.4" x14ac:dyDescent="0.3">
      <c r="A40" s="61" t="s">
        <v>71</v>
      </c>
      <c r="B40" t="s">
        <v>130</v>
      </c>
      <c r="C40" s="58" t="s">
        <v>177</v>
      </c>
      <c r="I40" s="60"/>
      <c r="J40" s="60"/>
      <c r="K40" s="60"/>
    </row>
    <row r="41" spans="1:11" ht="14.4" hidden="1" x14ac:dyDescent="0.3">
      <c r="A41" s="61" t="s">
        <v>72</v>
      </c>
      <c r="B41" t="s">
        <v>170</v>
      </c>
      <c r="C41" s="58" t="s">
        <v>181</v>
      </c>
      <c r="I41" s="60"/>
      <c r="J41" s="60"/>
      <c r="K41" s="60"/>
    </row>
    <row r="42" spans="1:11" ht="14.4" x14ac:dyDescent="0.3">
      <c r="A42" s="61" t="s">
        <v>73</v>
      </c>
      <c r="B42" t="s">
        <v>122</v>
      </c>
      <c r="C42" s="58" t="s">
        <v>177</v>
      </c>
      <c r="I42" s="60"/>
      <c r="J42" s="60"/>
      <c r="K42" s="60"/>
    </row>
    <row r="43" spans="1:11" ht="14.4" x14ac:dyDescent="0.3">
      <c r="A43" s="61" t="s">
        <v>74</v>
      </c>
      <c r="B43" t="s">
        <v>121</v>
      </c>
      <c r="C43" s="58" t="s">
        <v>177</v>
      </c>
      <c r="I43" s="60"/>
      <c r="J43" s="60"/>
      <c r="K43" s="60"/>
    </row>
    <row r="44" spans="1:11" ht="14.4" x14ac:dyDescent="0.3">
      <c r="A44" s="61" t="s">
        <v>75</v>
      </c>
      <c r="B44" t="s">
        <v>123</v>
      </c>
      <c r="C44" s="58" t="s">
        <v>177</v>
      </c>
      <c r="I44" s="60"/>
      <c r="J44" s="60"/>
      <c r="K44" s="60"/>
    </row>
    <row r="45" spans="1:11" ht="14.4" hidden="1" x14ac:dyDescent="0.3">
      <c r="A45" s="61" t="s">
        <v>76</v>
      </c>
      <c r="B45" t="s">
        <v>156</v>
      </c>
      <c r="C45" s="58" t="s">
        <v>181</v>
      </c>
      <c r="I45" s="60"/>
      <c r="J45" s="60"/>
      <c r="K45" s="60"/>
    </row>
    <row r="46" spans="1:11" ht="14.4" hidden="1" x14ac:dyDescent="0.3">
      <c r="A46" s="61" t="s">
        <v>77</v>
      </c>
      <c r="B46" t="s">
        <v>157</v>
      </c>
      <c r="C46" s="58" t="s">
        <v>181</v>
      </c>
      <c r="I46" s="60"/>
      <c r="J46" s="60"/>
      <c r="K46" s="60"/>
    </row>
    <row r="47" spans="1:11" ht="14.4" hidden="1" x14ac:dyDescent="0.3">
      <c r="A47" s="61" t="s">
        <v>78</v>
      </c>
      <c r="B47" t="s">
        <v>158</v>
      </c>
      <c r="C47" s="58" t="s">
        <v>181</v>
      </c>
      <c r="I47" s="60"/>
      <c r="J47" s="60"/>
      <c r="K47" s="60"/>
    </row>
    <row r="48" spans="1:11" ht="14.4" hidden="1" x14ac:dyDescent="0.3">
      <c r="A48" s="61" t="s">
        <v>79</v>
      </c>
      <c r="B48" t="s">
        <v>145</v>
      </c>
      <c r="C48" s="58" t="s">
        <v>181</v>
      </c>
      <c r="I48" s="60"/>
      <c r="J48" s="60"/>
      <c r="K48" s="60"/>
    </row>
    <row r="49" spans="1:11" ht="14.4" x14ac:dyDescent="0.3">
      <c r="A49" s="61" t="s">
        <v>80</v>
      </c>
      <c r="B49" t="s">
        <v>129</v>
      </c>
      <c r="C49" s="58" t="s">
        <v>177</v>
      </c>
      <c r="I49" s="60"/>
      <c r="J49" s="60"/>
      <c r="K49" s="60"/>
    </row>
    <row r="50" spans="1:11" ht="14.4" x14ac:dyDescent="0.3">
      <c r="A50" s="61" t="s">
        <v>81</v>
      </c>
      <c r="B50" t="s">
        <v>124</v>
      </c>
      <c r="C50" s="58" t="s">
        <v>177</v>
      </c>
      <c r="I50" s="60"/>
      <c r="J50" s="60"/>
      <c r="K50" s="60"/>
    </row>
    <row r="51" spans="1:11" ht="14.4" x14ac:dyDescent="0.3">
      <c r="A51" s="61" t="s">
        <v>82</v>
      </c>
      <c r="B51" t="s">
        <v>133</v>
      </c>
      <c r="C51" s="58" t="s">
        <v>177</v>
      </c>
      <c r="I51" s="60"/>
      <c r="J51" s="60"/>
      <c r="K51" s="60"/>
    </row>
    <row r="52" spans="1:11" ht="14.4" x14ac:dyDescent="0.3">
      <c r="A52" s="61" t="s">
        <v>83</v>
      </c>
      <c r="B52" t="s">
        <v>137</v>
      </c>
      <c r="C52" s="58" t="s">
        <v>177</v>
      </c>
      <c r="I52" s="60"/>
      <c r="J52" s="60"/>
      <c r="K52" s="60"/>
    </row>
    <row r="53" spans="1:11" ht="14.4" x14ac:dyDescent="0.3">
      <c r="A53" s="61" t="s">
        <v>84</v>
      </c>
      <c r="B53" t="s">
        <v>171</v>
      </c>
      <c r="C53" s="58" t="s">
        <v>177</v>
      </c>
      <c r="I53" s="60"/>
      <c r="J53" s="60"/>
      <c r="K53" s="60"/>
    </row>
    <row r="54" spans="1:11" ht="14.4" hidden="1" x14ac:dyDescent="0.3">
      <c r="A54" s="61" t="s">
        <v>85</v>
      </c>
      <c r="B54" t="s">
        <v>164</v>
      </c>
      <c r="C54" s="58" t="s">
        <v>181</v>
      </c>
      <c r="I54" s="60"/>
      <c r="J54" s="60"/>
      <c r="K54" s="60"/>
    </row>
    <row r="55" spans="1:11" ht="14.4" hidden="1" x14ac:dyDescent="0.3">
      <c r="A55" s="61" t="s">
        <v>86</v>
      </c>
      <c r="B55" t="s">
        <v>172</v>
      </c>
      <c r="C55" s="58" t="s">
        <v>181</v>
      </c>
      <c r="I55" s="60"/>
      <c r="J55" s="60"/>
      <c r="K55" s="60"/>
    </row>
    <row r="56" spans="1:11" ht="14.4" x14ac:dyDescent="0.3">
      <c r="A56" s="61" t="s">
        <v>87</v>
      </c>
      <c r="B56" t="s">
        <v>140</v>
      </c>
      <c r="C56" s="58" t="s">
        <v>177</v>
      </c>
      <c r="I56" s="60"/>
      <c r="J56" s="60"/>
      <c r="K56" s="60"/>
    </row>
    <row r="57" spans="1:11" ht="14.4" hidden="1" x14ac:dyDescent="0.3">
      <c r="A57" s="61" t="s">
        <v>88</v>
      </c>
      <c r="B57" t="s">
        <v>149</v>
      </c>
      <c r="C57" s="58" t="s">
        <v>181</v>
      </c>
      <c r="I57" s="60"/>
      <c r="J57" s="60"/>
      <c r="K57" s="60"/>
    </row>
    <row r="58" spans="1:11" ht="14.4" hidden="1" x14ac:dyDescent="0.3">
      <c r="A58" s="61" t="s">
        <v>89</v>
      </c>
      <c r="B58" t="s">
        <v>166</v>
      </c>
      <c r="C58" s="58" t="s">
        <v>181</v>
      </c>
      <c r="I58" s="60"/>
      <c r="J58" s="60"/>
      <c r="K58" s="60"/>
    </row>
    <row r="59" spans="1:11" ht="14.4" hidden="1" x14ac:dyDescent="0.3">
      <c r="A59" s="61" t="s">
        <v>90</v>
      </c>
      <c r="B59" t="s">
        <v>150</v>
      </c>
      <c r="C59" s="58" t="s">
        <v>181</v>
      </c>
      <c r="I59" s="60"/>
      <c r="J59" s="60"/>
      <c r="K59" s="60"/>
    </row>
    <row r="60" spans="1:11" ht="14.4" hidden="1" x14ac:dyDescent="0.3">
      <c r="A60" s="61" t="s">
        <v>91</v>
      </c>
      <c r="B60" t="s">
        <v>151</v>
      </c>
      <c r="C60" s="58" t="s">
        <v>181</v>
      </c>
      <c r="I60" s="60"/>
      <c r="J60" s="60"/>
      <c r="K60" s="60"/>
    </row>
    <row r="61" spans="1:11" ht="14.4" hidden="1" x14ac:dyDescent="0.3">
      <c r="A61" s="61" t="s">
        <v>92</v>
      </c>
      <c r="B61" t="s">
        <v>152</v>
      </c>
      <c r="C61" s="58" t="s">
        <v>181</v>
      </c>
      <c r="I61" s="60"/>
      <c r="J61" s="60"/>
      <c r="K61" s="60"/>
    </row>
    <row r="62" spans="1:11" ht="14.4" hidden="1" x14ac:dyDescent="0.3">
      <c r="A62" s="61" t="s">
        <v>93</v>
      </c>
      <c r="B62" t="s">
        <v>167</v>
      </c>
      <c r="C62" s="58" t="s">
        <v>181</v>
      </c>
      <c r="I62" s="60"/>
      <c r="J62" s="60"/>
      <c r="K62" s="60"/>
    </row>
    <row r="63" spans="1:11" ht="14.4" x14ac:dyDescent="0.3">
      <c r="A63" s="61" t="s">
        <v>94</v>
      </c>
      <c r="B63" t="s">
        <v>120</v>
      </c>
      <c r="C63" s="58" t="s">
        <v>177</v>
      </c>
      <c r="I63" s="60"/>
      <c r="J63" s="60"/>
      <c r="K63" s="60"/>
    </row>
    <row r="64" spans="1:11" ht="14.4" x14ac:dyDescent="0.3">
      <c r="A64" s="61" t="s">
        <v>95</v>
      </c>
      <c r="B64" t="s">
        <v>143</v>
      </c>
      <c r="C64" s="58" t="s">
        <v>177</v>
      </c>
      <c r="I64" s="60"/>
      <c r="J64" s="60"/>
      <c r="K64" s="60"/>
    </row>
    <row r="65" spans="1:11" ht="14.4" x14ac:dyDescent="0.3">
      <c r="A65" s="61" t="s">
        <v>96</v>
      </c>
      <c r="B65" t="s">
        <v>119</v>
      </c>
      <c r="C65" s="58" t="s">
        <v>177</v>
      </c>
      <c r="I65" s="60"/>
      <c r="J65" s="60"/>
      <c r="K65" s="60"/>
    </row>
    <row r="66" spans="1:11" ht="14.4" hidden="1" x14ac:dyDescent="0.3">
      <c r="A66" s="61" t="s">
        <v>97</v>
      </c>
      <c r="B66" t="s">
        <v>162</v>
      </c>
      <c r="C66" s="58" t="s">
        <v>181</v>
      </c>
      <c r="I66" s="60"/>
      <c r="J66" s="60"/>
      <c r="K66" s="60"/>
    </row>
    <row r="67" spans="1:11" ht="14.4" x14ac:dyDescent="0.3">
      <c r="A67" s="61" t="s">
        <v>98</v>
      </c>
      <c r="B67" t="s">
        <v>136</v>
      </c>
      <c r="C67" s="58" t="s">
        <v>177</v>
      </c>
      <c r="I67" s="60"/>
      <c r="J67" s="60"/>
      <c r="K67" s="60"/>
    </row>
    <row r="68" spans="1:11" ht="14.4" hidden="1" x14ac:dyDescent="0.3">
      <c r="A68" s="61" t="s">
        <v>99</v>
      </c>
      <c r="B68" t="s">
        <v>146</v>
      </c>
      <c r="C68" s="58" t="s">
        <v>181</v>
      </c>
      <c r="I68" s="60"/>
      <c r="J68" s="60"/>
      <c r="K68" s="60"/>
    </row>
    <row r="69" spans="1:11" ht="14.4" x14ac:dyDescent="0.3">
      <c r="A69" s="61" t="s">
        <v>100</v>
      </c>
      <c r="B69" t="s">
        <v>141</v>
      </c>
      <c r="C69" s="58" t="s">
        <v>177</v>
      </c>
      <c r="I69" s="60"/>
      <c r="J69" s="60"/>
      <c r="K69" s="60"/>
    </row>
    <row r="70" spans="1:11" ht="14.4" hidden="1" x14ac:dyDescent="0.3">
      <c r="A70" s="61" t="s">
        <v>101</v>
      </c>
      <c r="B70" t="s">
        <v>161</v>
      </c>
      <c r="C70" s="58" t="s">
        <v>181</v>
      </c>
      <c r="I70" s="60"/>
      <c r="J70" s="60"/>
      <c r="K70" s="60"/>
    </row>
    <row r="71" spans="1:11" ht="14.4" x14ac:dyDescent="0.3">
      <c r="A71" s="61" t="s">
        <v>102</v>
      </c>
      <c r="B71" t="s">
        <v>131</v>
      </c>
      <c r="C71" s="58" t="s">
        <v>177</v>
      </c>
      <c r="I71" s="60"/>
      <c r="J71" s="60"/>
      <c r="K71" s="60"/>
    </row>
    <row r="72" spans="1:11" ht="14.4" x14ac:dyDescent="0.3">
      <c r="A72" s="61" t="s">
        <v>103</v>
      </c>
      <c r="B72" t="s">
        <v>125</v>
      </c>
      <c r="C72" s="58" t="s">
        <v>177</v>
      </c>
      <c r="I72" s="60"/>
      <c r="J72" s="60"/>
      <c r="K72" s="60"/>
    </row>
    <row r="73" spans="1:11" ht="14.4" hidden="1" x14ac:dyDescent="0.3">
      <c r="A73" s="61" t="s">
        <v>104</v>
      </c>
      <c r="B73" t="s">
        <v>163</v>
      </c>
      <c r="C73" s="58" t="s">
        <v>181</v>
      </c>
      <c r="I73" s="60"/>
      <c r="J73" s="60"/>
      <c r="K73" s="60"/>
    </row>
    <row r="74" spans="1:11" ht="14.4" x14ac:dyDescent="0.3">
      <c r="A74" s="61" t="s">
        <v>105</v>
      </c>
      <c r="B74" t="s">
        <v>135</v>
      </c>
      <c r="C74" s="58" t="s">
        <v>177</v>
      </c>
      <c r="I74" s="60"/>
      <c r="J74" s="60"/>
      <c r="K74" s="60"/>
    </row>
    <row r="75" spans="1:11" ht="14.4" hidden="1" x14ac:dyDescent="0.3">
      <c r="A75" s="61" t="s">
        <v>106</v>
      </c>
      <c r="B75" t="s">
        <v>168</v>
      </c>
      <c r="C75" s="58" t="s">
        <v>181</v>
      </c>
      <c r="I75" s="60"/>
      <c r="J75" s="60"/>
      <c r="K75" s="60"/>
    </row>
    <row r="76" spans="1:11" ht="14.4" hidden="1" x14ac:dyDescent="0.3">
      <c r="A76" s="61" t="s">
        <v>107</v>
      </c>
      <c r="B76" t="s">
        <v>165</v>
      </c>
      <c r="C76" s="58" t="s">
        <v>181</v>
      </c>
      <c r="I76" s="60"/>
      <c r="J76" s="60"/>
      <c r="K76" s="60"/>
    </row>
    <row r="77" spans="1:11" ht="14.4" x14ac:dyDescent="0.3">
      <c r="A77" s="61" t="s">
        <v>108</v>
      </c>
      <c r="B77" t="s">
        <v>132</v>
      </c>
      <c r="C77" s="58" t="s">
        <v>177</v>
      </c>
      <c r="I77" s="60"/>
      <c r="J77" s="60"/>
      <c r="K77" s="60"/>
    </row>
    <row r="78" spans="1:11" ht="14.4" hidden="1" x14ac:dyDescent="0.3">
      <c r="A78" s="61" t="s">
        <v>109</v>
      </c>
      <c r="B78" t="s">
        <v>148</v>
      </c>
      <c r="C78" s="58" t="s">
        <v>181</v>
      </c>
      <c r="I78" s="60"/>
      <c r="J78" s="60"/>
      <c r="K78" s="60"/>
    </row>
    <row r="79" spans="1:11" ht="14.4" hidden="1" x14ac:dyDescent="0.3">
      <c r="A79" s="61" t="s">
        <v>110</v>
      </c>
      <c r="B79" t="s">
        <v>153</v>
      </c>
      <c r="C79" s="58" t="s">
        <v>181</v>
      </c>
      <c r="I79" s="60"/>
      <c r="J79" s="60"/>
      <c r="K79" s="60"/>
    </row>
    <row r="80" spans="1:11" ht="14.4" hidden="1" x14ac:dyDescent="0.3">
      <c r="A80" s="61" t="s">
        <v>111</v>
      </c>
      <c r="B80" t="s">
        <v>154</v>
      </c>
      <c r="C80" s="58" t="s">
        <v>181</v>
      </c>
      <c r="I80" s="60"/>
      <c r="J80" s="60"/>
      <c r="K80" s="60"/>
    </row>
    <row r="81" spans="1:11" ht="14.4" hidden="1" x14ac:dyDescent="0.3">
      <c r="A81" s="61" t="s">
        <v>112</v>
      </c>
      <c r="B81" t="s">
        <v>155</v>
      </c>
      <c r="C81" s="58" t="s">
        <v>181</v>
      </c>
      <c r="I81" s="60"/>
      <c r="J81" s="60"/>
      <c r="K81" s="60"/>
    </row>
    <row r="82" spans="1:11" ht="14.4" x14ac:dyDescent="0.3">
      <c r="A82" s="61" t="s">
        <v>113</v>
      </c>
      <c r="B82" t="s">
        <v>128</v>
      </c>
      <c r="C82" s="58" t="s">
        <v>177</v>
      </c>
      <c r="I82" s="60"/>
      <c r="J82" s="60"/>
      <c r="K82" s="60"/>
    </row>
    <row r="83" spans="1:11" ht="14.4" x14ac:dyDescent="0.3">
      <c r="A83" s="61" t="s">
        <v>114</v>
      </c>
      <c r="B83" t="s">
        <v>118</v>
      </c>
      <c r="C83" s="58" t="s">
        <v>177</v>
      </c>
      <c r="I83" s="60"/>
      <c r="J83" s="60"/>
      <c r="K83" s="60"/>
    </row>
    <row r="84" spans="1:11" ht="14.4" x14ac:dyDescent="0.3">
      <c r="A84" s="61" t="s">
        <v>115</v>
      </c>
      <c r="B84" t="s">
        <v>134</v>
      </c>
      <c r="C84" s="58" t="s">
        <v>177</v>
      </c>
      <c r="I84" s="60"/>
      <c r="J84" s="60"/>
      <c r="K84" s="60"/>
    </row>
    <row r="85" spans="1:11" ht="14.4" x14ac:dyDescent="0.3">
      <c r="I85" s="60"/>
      <c r="J85" s="60"/>
      <c r="K85" s="60"/>
    </row>
    <row r="86" spans="1:11" ht="14.4" x14ac:dyDescent="0.3">
      <c r="I86" s="60"/>
      <c r="J86" s="60"/>
      <c r="K86" s="60"/>
    </row>
    <row r="87" spans="1:11" ht="14.4" x14ac:dyDescent="0.3">
      <c r="I87" s="60"/>
      <c r="J87" s="60"/>
      <c r="K87" s="60"/>
    </row>
    <row r="88" spans="1:11" ht="14.4" x14ac:dyDescent="0.3">
      <c r="I88" s="60"/>
      <c r="J88" s="60"/>
      <c r="K88" s="60"/>
    </row>
    <row r="89" spans="1:11" ht="14.4" x14ac:dyDescent="0.3">
      <c r="I89" s="60"/>
      <c r="J89" s="60"/>
      <c r="K89" s="60"/>
    </row>
    <row r="90" spans="1:11" ht="14.4" x14ac:dyDescent="0.3">
      <c r="I90" s="60"/>
      <c r="J90" s="60"/>
      <c r="K90" s="60"/>
    </row>
    <row r="91" spans="1:11" ht="14.4" x14ac:dyDescent="0.3">
      <c r="I91" s="60"/>
      <c r="J91" s="60"/>
      <c r="K91" s="60"/>
    </row>
    <row r="92" spans="1:11" ht="14.4" x14ac:dyDescent="0.3">
      <c r="I92" s="60"/>
      <c r="J92" s="60"/>
      <c r="K92" s="60"/>
    </row>
    <row r="93" spans="1:11" ht="14.4" x14ac:dyDescent="0.3">
      <c r="I93" s="60"/>
      <c r="J93" s="60"/>
      <c r="K93" s="60"/>
    </row>
    <row r="94" spans="1:11" ht="14.4" x14ac:dyDescent="0.3">
      <c r="I94" s="60"/>
      <c r="J94" s="60"/>
      <c r="K94" s="60"/>
    </row>
    <row r="95" spans="1:11" ht="14.4" x14ac:dyDescent="0.3">
      <c r="I95" s="60"/>
      <c r="J95" s="60"/>
      <c r="K95" s="60"/>
    </row>
    <row r="96" spans="1:11" ht="14.4" x14ac:dyDescent="0.3">
      <c r="I96" s="60"/>
      <c r="J96" s="60"/>
      <c r="K96" s="60"/>
    </row>
    <row r="97" spans="9:11" ht="14.4" x14ac:dyDescent="0.3">
      <c r="I97" s="60"/>
      <c r="J97" s="60"/>
      <c r="K97" s="60"/>
    </row>
    <row r="98" spans="9:11" ht="14.4" x14ac:dyDescent="0.3">
      <c r="I98" s="60"/>
      <c r="J98" s="60"/>
      <c r="K98" s="60"/>
    </row>
    <row r="99" spans="9:11" ht="14.4" x14ac:dyDescent="0.3">
      <c r="I99" s="60"/>
      <c r="J99" s="60"/>
      <c r="K99" s="60"/>
    </row>
    <row r="100" spans="9:11" ht="14.4" x14ac:dyDescent="0.3">
      <c r="I100" s="60"/>
      <c r="J100" s="60"/>
      <c r="K100" s="60"/>
    </row>
    <row r="101" spans="9:11" ht="14.4" x14ac:dyDescent="0.3">
      <c r="I101" s="60"/>
      <c r="J101" s="60"/>
      <c r="K101" s="60"/>
    </row>
    <row r="102" spans="9:11" ht="14.4" x14ac:dyDescent="0.3">
      <c r="I102" s="60"/>
      <c r="J102" s="60"/>
      <c r="K102" s="60"/>
    </row>
    <row r="103" spans="9:11" ht="14.4" x14ac:dyDescent="0.3">
      <c r="I103" s="60"/>
      <c r="J103" s="60"/>
      <c r="K103" s="60"/>
    </row>
    <row r="104" spans="9:11" ht="14.4" x14ac:dyDescent="0.3">
      <c r="I104" s="60"/>
      <c r="J104" s="60"/>
      <c r="K104" s="60"/>
    </row>
    <row r="105" spans="9:11" ht="14.4" x14ac:dyDescent="0.3">
      <c r="I105" s="60"/>
      <c r="J105" s="60"/>
      <c r="K105" s="60"/>
    </row>
    <row r="106" spans="9:11" ht="14.4" x14ac:dyDescent="0.3">
      <c r="I106" s="60"/>
      <c r="J106" s="60"/>
      <c r="K106" s="60"/>
    </row>
  </sheetData>
  <autoFilter ref="A1:C84" xr:uid="{00000000-0009-0000-0000-000001000000}">
    <filterColumn colId="2">
      <filters>
        <filter val="Expense"/>
      </filters>
    </filterColumn>
  </autoFilter>
  <sortState ref="I3:K111">
    <sortCondition ref="I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transfer</vt:lpstr>
      <vt:lpstr>Budget Account Codes</vt:lpstr>
      <vt:lpstr>transfer!Print_Area</vt:lpstr>
    </vt:vector>
  </TitlesOfParts>
  <Company>UWW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hy330stu2</dc:creator>
  <cp:lastModifiedBy>Marsh, Dawn E</cp:lastModifiedBy>
  <cp:lastPrinted>2019-09-25T16:03:14Z</cp:lastPrinted>
  <dcterms:created xsi:type="dcterms:W3CDTF">2004-05-14T17:29:52Z</dcterms:created>
  <dcterms:modified xsi:type="dcterms:W3CDTF">2021-03-05T14:14:40Z</dcterms:modified>
</cp:coreProperties>
</file>